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588" firstSheet="4" activeTab="8"/>
  </bookViews>
  <sheets>
    <sheet name="Промышленное производство" sheetId="1" r:id="rId1"/>
    <sheet name="Торговля и услуги населен" sheetId="2" r:id="rId2"/>
    <sheet name="Производство сельскохозяй" sheetId="3" r:id="rId3"/>
    <sheet name="Производство промышленной" sheetId="4" r:id="rId4"/>
    <sheet name="Инвестиции и строительств" sheetId="5" r:id="rId5"/>
    <sheet name="Население" sheetId="6" r:id="rId6"/>
    <sheet name="Труд и занятость" sheetId="7" r:id="rId7"/>
    <sheet name="Туризм" sheetId="8" r:id="rId8"/>
    <sheet name="Бюджет муниципального обр" sheetId="9" r:id="rId9"/>
    <sheet name="Сельское хозяйство" sheetId="10" r:id="rId10"/>
  </sheets>
  <definedNames>
    <definedName name="_xlnm.Print_Titles" localSheetId="8">'Бюджет муниципального обр'!$3:$5</definedName>
    <definedName name="_xlnm.Print_Titles" localSheetId="4">'Инвестиции и строительств'!$3:$5</definedName>
    <definedName name="_xlnm.Print_Titles" localSheetId="5">Население!$3:$5</definedName>
    <definedName name="_xlnm.Print_Titles" localSheetId="3">'Производство промышленной'!$3:$5</definedName>
    <definedName name="_xlnm.Print_Titles" localSheetId="2">'Производство сельскохозяй'!$3:$5</definedName>
    <definedName name="_xlnm.Print_Titles" localSheetId="0">'Промышленное производство'!$3:$5</definedName>
    <definedName name="_xlnm.Print_Titles" localSheetId="9">'Сельское хозяйство'!$3:$5</definedName>
    <definedName name="_xlnm.Print_Titles" localSheetId="1">'Торговля и услуги населен'!$3:$5</definedName>
    <definedName name="_xlnm.Print_Titles" localSheetId="6">'Труд и занятость'!$3:$5</definedName>
    <definedName name="_xlnm.Print_Titles" localSheetId="7">Туризм!$3:$5</definedName>
    <definedName name="_xlnm.Print_Area" localSheetId="8">'Бюджет муниципального обр'!$A$1:$K$42</definedName>
    <definedName name="_xlnm.Print_Area" localSheetId="4">'Инвестиции и строительств'!$A$1:$K$23</definedName>
    <definedName name="_xlnm.Print_Area" localSheetId="5">Население!$A$1:$K$10</definedName>
    <definedName name="_xlnm.Print_Area" localSheetId="3">'Производство промышленной'!$A$1:$K$20</definedName>
    <definedName name="_xlnm.Print_Area" localSheetId="2">'Производство сельскохозяй'!$A$1:$K$18</definedName>
    <definedName name="_xlnm.Print_Area" localSheetId="0">'Промышленное производство'!$A$1:$K$25</definedName>
    <definedName name="_xlnm.Print_Area" localSheetId="9">'Сельское хозяйство'!$A$1:$K$9</definedName>
    <definedName name="_xlnm.Print_Area" localSheetId="1">'Торговля и услуги населен'!$A$1:$K$13</definedName>
    <definedName name="_xlnm.Print_Area" localSheetId="6">'Труд и занятость'!$A$1:$K$29</definedName>
    <definedName name="_xlnm.Print_Area" localSheetId="7">Туризм!$A$1:$K$7</definedName>
  </definedNames>
  <calcPr calcId="145621"/>
</workbook>
</file>

<file path=xl/calcChain.xml><?xml version="1.0" encoding="utf-8"?>
<calcChain xmlns="http://schemas.openxmlformats.org/spreadsheetml/2006/main">
  <c r="E14" i="2" l="1"/>
  <c r="F14" i="2"/>
  <c r="G14" i="2"/>
  <c r="H14" i="2"/>
  <c r="I14" i="2"/>
  <c r="J14" i="2"/>
  <c r="K14" i="2"/>
  <c r="D14" i="2"/>
  <c r="E10" i="2"/>
  <c r="F10" i="2"/>
  <c r="G10" i="2"/>
  <c r="H10" i="2"/>
  <c r="I10" i="2"/>
  <c r="J10" i="2"/>
  <c r="K10" i="2"/>
  <c r="D10" i="2"/>
  <c r="K8" i="10" l="1"/>
  <c r="J8" i="10"/>
  <c r="I8" i="10"/>
  <c r="H8" i="10"/>
  <c r="G8" i="10"/>
  <c r="D8" i="10"/>
  <c r="E8" i="10"/>
  <c r="F8" i="10"/>
  <c r="E30" i="7"/>
  <c r="K27" i="7"/>
  <c r="E27" i="7"/>
  <c r="F27" i="7"/>
  <c r="G27" i="7"/>
  <c r="H27" i="7"/>
  <c r="I27" i="7"/>
  <c r="J27" i="7"/>
  <c r="D27" i="7"/>
</calcChain>
</file>

<file path=xl/sharedStrings.xml><?xml version="1.0" encoding="utf-8"?>
<sst xmlns="http://schemas.openxmlformats.org/spreadsheetml/2006/main" count="314" uniqueCount="153">
  <si>
    <t>Промышленное производство</t>
  </si>
  <si>
    <t>Благовещенский</t>
  </si>
  <si>
    <t>№ п/п</t>
  </si>
  <si>
    <t>Показатели</t>
  </si>
  <si>
    <t>2020г. отчет</t>
  </si>
  <si>
    <t>2021г. отчет</t>
  </si>
  <si>
    <t>2022г. оценка</t>
  </si>
  <si>
    <t>прогноз</t>
  </si>
  <si>
    <t>2023г.</t>
  </si>
  <si>
    <t>вариант 1</t>
  </si>
  <si>
    <t>вариант 2</t>
  </si>
  <si>
    <t>2024г.</t>
  </si>
  <si>
    <t>2025г.</t>
  </si>
  <si>
    <t>Объем отгруженных товаров собственного производства, выполненных работ, услуг собственными силами по кругу крупных и средних организаций, тыс. рублей</t>
  </si>
  <si>
    <t>Индекс промышленного производства по полному кругу организаций, в % к предыдущему году</t>
  </si>
  <si>
    <t>Индекс-дефлятор, в % к предыдущему году</t>
  </si>
  <si>
    <t xml:space="preserve">в том числе по разделам: </t>
  </si>
  <si>
    <t xml:space="preserve">Добыча полезных ископаемых: </t>
  </si>
  <si>
    <t>Объем отгруженных товаров собственного производства, выполненных работ, услуг собственными силами по виду деятельности «Добыча полезных ископаемых» по кругу крупных и средних организаций, тыс. рублей</t>
  </si>
  <si>
    <t>Индекс производства по кругу крупных и средних организаций, в % к предыдущему году</t>
  </si>
  <si>
    <t xml:space="preserve">Обрабатывающие производства: </t>
  </si>
  <si>
    <t>Объем отгруженных товаров собственного производства, выполненных работ, услуг собственными силами по виду деятельности «Обрабатывающие производства» по кругу крупных и средних организаций, тыс. рублей</t>
  </si>
  <si>
    <t xml:space="preserve">Обеспечение электрической энергией, газом и паром; кондиционирование воздуха: </t>
  </si>
  <si>
    <t>Объем отгруженных товаров собственного производства, выполненных работ, услуг собственными силами по виду деятельности "Обеспечение электрической энергией, газом и паром; кондиционирование воздуха" по кругу крупных и средних организаций, тыс. рублей</t>
  </si>
  <si>
    <t xml:space="preserve">Водоснабжение; водоотведение, организация сбора и утилизации отходов, деятельность по ликвидации загрязнений </t>
  </si>
  <si>
    <t>Объем отгруж. товаров собств. произ-ва, выполнен. работ, услуг собств. силами по виду деят-сти "Водоснабжение; водоотведение, организация сбора и утилизации отходов, деятельность по ликвидации загрязнений" по кругу крупных и средних организаций, тыс. рублɴ</t>
  </si>
  <si>
    <t>Торговля и услуги населению</t>
  </si>
  <si>
    <t>Индекс потребительских цен на все товары и платные услуги, в % к предыдущему году</t>
  </si>
  <si>
    <t>Оборот розничной торговли, млн. рублей</t>
  </si>
  <si>
    <t>Темп роста оборота розничной торговли, в % к предыдущему году</t>
  </si>
  <si>
    <t>Оборот розничной торговли на душу населения, тыс.рублей</t>
  </si>
  <si>
    <t>Объем платных услуг населению, млн. рублей</t>
  </si>
  <si>
    <t>Темп роста (снижения) объема платных услуг в действующих ценах, в % к предыдущему году</t>
  </si>
  <si>
    <t>Объем платных услуг населению на душу населения, тыс.рублей</t>
  </si>
  <si>
    <t>Производство сельскохозяйственной продукции в натуральном выражении в хозяйствах всех категорий</t>
  </si>
  <si>
    <t>Зерновые и зернобобовые, включая кукурузу, тонн</t>
  </si>
  <si>
    <t>Сахарная свекла  в первоначально-оприходованном весе, тонн</t>
  </si>
  <si>
    <t>Подсолнечник   на зерно в весе после доработки, тонн</t>
  </si>
  <si>
    <t>Картофель, тонн</t>
  </si>
  <si>
    <t>Овощи, тонн</t>
  </si>
  <si>
    <t>Крупный рогатый скот, голов</t>
  </si>
  <si>
    <t>Коровы, голов</t>
  </si>
  <si>
    <t>Свиньи, голов</t>
  </si>
  <si>
    <t>Птица (в сельхозорганизациях), голов</t>
  </si>
  <si>
    <t>Произведено на убой скота и птицы в живом весе, тонн</t>
  </si>
  <si>
    <t>Валовой надой молока  в хозяйствах всех категорий, тонн</t>
  </si>
  <si>
    <t>Hадоено молока на 1 корову (в сельхозорганизациях), кг</t>
  </si>
  <si>
    <t>Получено яиц от всех видов птицы, тыс. шт</t>
  </si>
  <si>
    <t>Производство промышленной продукции в натуральном выражении</t>
  </si>
  <si>
    <t>Молоко и молочная продукция, тонн</t>
  </si>
  <si>
    <t>Масло сливочное, тонн</t>
  </si>
  <si>
    <t>Сыры, продукты сырные и творог, тонн</t>
  </si>
  <si>
    <t>Мясо и субпродукты пищевые прочие парные, остывшие, охлажденные или замороженные, тонн</t>
  </si>
  <si>
    <t>Полуфабрикаты мясные, мясосодержащие, охлажденные, замороженные, тонн</t>
  </si>
  <si>
    <t>Сахар белый свекловичный или тростниковый и химически чистая сахароза в твердом состоянии без вкусо-ароматических или красящих добавок, тонн</t>
  </si>
  <si>
    <t>Масла растительные и их фракции нерафинированные, тонн</t>
  </si>
  <si>
    <t>Изделия хлебобулочные недлительного хранения, тонн</t>
  </si>
  <si>
    <t>Изделия макаронные, кускус и аналогичные мучные изделия, тонн</t>
  </si>
  <si>
    <t>Мука из зерновых культур, овощных и других растительных культур; смеси из них, тонн</t>
  </si>
  <si>
    <t>Крупа и мука грубого помола, тонн</t>
  </si>
  <si>
    <t>Комбикорма, тонн</t>
  </si>
  <si>
    <t>Водка и ликероводочные изделия, тыс. дкл</t>
  </si>
  <si>
    <t>Пиво, кроме отходов пивоварения, тыс. дкл</t>
  </si>
  <si>
    <t>Спирт этиловый из пищевого сырья, тыс. дкл</t>
  </si>
  <si>
    <t>Инвестиции и строительство</t>
  </si>
  <si>
    <t>Объем инвестиций в основной капитал по источникам финансирования (без субъектов малого предпринимательства и объемов инвестиций, не наблюдаемых прямыми статистическими методами), млн. рублей</t>
  </si>
  <si>
    <t>Собственные средства, млн. рублей</t>
  </si>
  <si>
    <t>Привлеченные средства, млн. рублей</t>
  </si>
  <si>
    <t xml:space="preserve">из них: </t>
  </si>
  <si>
    <t>кредиты банков, млн. рублей</t>
  </si>
  <si>
    <t>бюджетные средства, млн. рублей</t>
  </si>
  <si>
    <t xml:space="preserve">в том числе: </t>
  </si>
  <si>
    <t>средства федерального бюджета, млн. рублей</t>
  </si>
  <si>
    <t>средства краевого бюджета, млн. рублей</t>
  </si>
  <si>
    <t>средства бюджета муниципального образования, млн. рублей</t>
  </si>
  <si>
    <t>другие источники, млн. рублей</t>
  </si>
  <si>
    <t>Индекс физического объема (без субъектов малого предпринимательства и объемов инвестиций, не наблюдаемых прямыми статистическими методами), в % к предыдущему году</t>
  </si>
  <si>
    <t>Индекс-дефлятор объема инвестиций, в % к предыдущему году</t>
  </si>
  <si>
    <t>Объем работ, выполненных по виду деятельности «Строительство» по кругу крупных и средних организаций, тыс. рублей</t>
  </si>
  <si>
    <t>Индекс физического объема работ, выполненных по виду деятельности «Строительство» по кругу крупных и средних организаций, %</t>
  </si>
  <si>
    <t>Индекс-дефлятор по виду деятельности «Строительство», в % к предыдущему году</t>
  </si>
  <si>
    <t>Введено в действие общей площади жилых домов за счет всех источников финансирования, кв.м</t>
  </si>
  <si>
    <t>Введено в действие общей площади жилых домов в расчете на 1000 населения, кв.м</t>
  </si>
  <si>
    <t>Население</t>
  </si>
  <si>
    <t>Среднегодовая численность постоянного населения, человек</t>
  </si>
  <si>
    <t>Коэффициент естественного прироста (убыли), на 1000 чел. населения</t>
  </si>
  <si>
    <t>Общий коэффициент рождаемости, на 1000 чел. населения</t>
  </si>
  <si>
    <t>Общий коэффициент смертности, на 1000 чел. населения</t>
  </si>
  <si>
    <t>Коэффициент миграционного прироста (убыли), на 1000 чел. населения</t>
  </si>
  <si>
    <t>Труд и занятость</t>
  </si>
  <si>
    <t>Численность трудовых ресурсов, человек</t>
  </si>
  <si>
    <t>Численность занятых в экономике (среднегодовая), человек</t>
  </si>
  <si>
    <t>Темп роста численности занятых в экономике, в % к предыдущему году</t>
  </si>
  <si>
    <t xml:space="preserve">из численности занятых работающие: </t>
  </si>
  <si>
    <t>на предприятиях и в организациях госсектора, человек</t>
  </si>
  <si>
    <t>на предприятиях и в организациях муниципального сектора, человек</t>
  </si>
  <si>
    <t>в общественных объединениях и организациях, человек</t>
  </si>
  <si>
    <t>на предприятиях и организациях со смешанной формой собственности, человек</t>
  </si>
  <si>
    <t>на предприятиях с иностранным участием, человек</t>
  </si>
  <si>
    <t>в частном секторе ( всего), человек</t>
  </si>
  <si>
    <t>в крестьянских (фермерских) хозяйствах (включая наемных работников), человек</t>
  </si>
  <si>
    <t>в зарегистрированных частных предприятиях, человек</t>
  </si>
  <si>
    <t>лица, занятые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хозяйство), человек</t>
  </si>
  <si>
    <t>в том числе самозанятые, человек</t>
  </si>
  <si>
    <t>Учащиеся (с отрывом от производства), человек</t>
  </si>
  <si>
    <t>Лица в трудоспособном возрасте, не занятые трудовой деятельностью и учебой (включая занятых в домашнем хозяйстве, военнослужащих и других), человек</t>
  </si>
  <si>
    <t>Численность безработных, зарегистрированных в государственных учреждениях службы занятости населения (на конец периода), человек</t>
  </si>
  <si>
    <t>Уровень зарегистрированной безработицы к трудоспособному возрасту на конец отчетного периода, %</t>
  </si>
  <si>
    <t>Среднесписочная численность работников по кругу крупных и средних организаций, человек</t>
  </si>
  <si>
    <t>Фонд начисленной заработной платы всех работников по кругу крупных и средних организаций, тыс. рублей</t>
  </si>
  <si>
    <t>Среднемесячная начисленная заработная плата в расчете на одного работника по кругу крупных и средних организаций, рублей</t>
  </si>
  <si>
    <t>Темп роста заработной платы по кругу крупных и средних организаций, в % к предыдущему году</t>
  </si>
  <si>
    <t>Туризм</t>
  </si>
  <si>
    <t>Количество субъектов оказывающих услуги, единиц</t>
  </si>
  <si>
    <t>Количество размещенных, человек</t>
  </si>
  <si>
    <t>Бюджет муниципального образования</t>
  </si>
  <si>
    <t xml:space="preserve">Доходы </t>
  </si>
  <si>
    <t>Налоговые и неналоговые доходы, тыс. рублей</t>
  </si>
  <si>
    <t>Налоговые доходы, тыс. рублей</t>
  </si>
  <si>
    <t xml:space="preserve">из них </t>
  </si>
  <si>
    <t>налог на доходы физических лиц, тыс. рублей</t>
  </si>
  <si>
    <t>налоги на совокупный доход, тыс. рублей</t>
  </si>
  <si>
    <t>единый налог, взимаемый в связи с применением упрощенной системы налогообложения, тыс. рублей</t>
  </si>
  <si>
    <t>налог на профессиональную деятельность, тыс. рублей</t>
  </si>
  <si>
    <t>единый сельскохозяйственный налог, тыс. рублей</t>
  </si>
  <si>
    <t>прочие, тыс. рублей</t>
  </si>
  <si>
    <t>Налог на имуществ, тыс. рублей</t>
  </si>
  <si>
    <t>налоги на имущество физ. лиц, тыс. рублей</t>
  </si>
  <si>
    <t>земельный налог, тыс. рублей</t>
  </si>
  <si>
    <t>Неналоговые доходы и сборы, тыс. рублей</t>
  </si>
  <si>
    <t>аренда земли, тыс. рублей</t>
  </si>
  <si>
    <t>Безвозмездные поступления с учетом возврата остатков субсидий и субвенций прошлых лет бюджета района (города), тыс. рублей</t>
  </si>
  <si>
    <t>Прочие безвозмездные поступления, включая перечисления от других уровней власти, тыс. рублей</t>
  </si>
  <si>
    <t>Возврат остатков субсидий и субвенций прошлых лет, тыс. рублей</t>
  </si>
  <si>
    <t>Всего доходов бюджета района (города), тыс. рублей</t>
  </si>
  <si>
    <t xml:space="preserve">Расходы </t>
  </si>
  <si>
    <t>Расходы   бюджета района (города) -   всего, тыс. рублей</t>
  </si>
  <si>
    <t>общегосударственные вопросы, тыс. рублей</t>
  </si>
  <si>
    <t>национальная оборона, тыс. рублей</t>
  </si>
  <si>
    <t>национальная безопасность и правоохранительная деятельность, тыс. рублей</t>
  </si>
  <si>
    <t>национальная экономика, тыс. рублей</t>
  </si>
  <si>
    <t>жилищно-коммунальное хозяйство, тыс. рублей</t>
  </si>
  <si>
    <t>охрана окружающей среды, тыс. рублей</t>
  </si>
  <si>
    <t>образование, тыс. рублей</t>
  </si>
  <si>
    <t>культура, кинематография, тыс. рублей</t>
  </si>
  <si>
    <t>средства массовой информации, тыс. рублей</t>
  </si>
  <si>
    <t>здравоохранение, тыс. рублей</t>
  </si>
  <si>
    <t>физическая культура и спорт, тыс. рублей</t>
  </si>
  <si>
    <t>социальная политика, тыс. рублей</t>
  </si>
  <si>
    <t>Сельское хозяйство</t>
  </si>
  <si>
    <t>Объем продукции сельского хозяйства в хозяйствах всех категорий, млн.руб.</t>
  </si>
  <si>
    <t>Индекс физического объема, в % к предыдущему году</t>
  </si>
  <si>
    <t>проверить расчет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</si>
</sst>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3" fillId="0" borderId="2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showZeros="0" zoomScale="80" zoomScaleNormal="80" workbookViewId="0">
      <selection activeCell="N9" sqref="N9"/>
    </sheetView>
  </sheetViews>
  <sheetFormatPr defaultColWidth="9.109375" defaultRowHeight="15.6" x14ac:dyDescent="0.3"/>
  <cols>
    <col min="1" max="1" width="4.33203125" style="1" customWidth="1"/>
    <col min="2" max="2" width="38.6640625" style="1" customWidth="1"/>
    <col min="3" max="13" width="10.6640625" style="1" customWidth="1"/>
    <col min="14" max="16384" width="9.109375" style="1"/>
  </cols>
  <sheetData>
    <row r="1" spans="1:13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</row>
    <row r="2" spans="1:13" x14ac:dyDescent="0.3">
      <c r="A2" s="19" t="s">
        <v>1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5" t="s">
        <v>7</v>
      </c>
      <c r="G3" s="16"/>
      <c r="H3" s="16"/>
      <c r="I3" s="16"/>
      <c r="J3" s="16"/>
      <c r="K3" s="16"/>
      <c r="L3" s="2"/>
      <c r="M3" s="2"/>
    </row>
    <row r="4" spans="1:13" x14ac:dyDescent="0.3">
      <c r="A4" s="22"/>
      <c r="B4" s="22"/>
      <c r="C4" s="22"/>
      <c r="D4" s="22"/>
      <c r="E4" s="22"/>
      <c r="F4" s="15" t="s">
        <v>8</v>
      </c>
      <c r="G4" s="16"/>
      <c r="H4" s="15" t="s">
        <v>11</v>
      </c>
      <c r="I4" s="16"/>
      <c r="J4" s="15" t="s">
        <v>12</v>
      </c>
      <c r="K4" s="16"/>
      <c r="L4" s="2"/>
      <c r="M4" s="2"/>
    </row>
    <row r="5" spans="1:13" x14ac:dyDescent="0.3">
      <c r="A5" s="22"/>
      <c r="B5" s="22"/>
      <c r="C5" s="22"/>
      <c r="D5" s="22"/>
      <c r="E5" s="22"/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2"/>
      <c r="M5" s="2"/>
    </row>
    <row r="6" spans="1:13" ht="119.25" customHeight="1" x14ac:dyDescent="0.3">
      <c r="A6" s="5">
        <v>1</v>
      </c>
      <c r="B6" s="5" t="s">
        <v>13</v>
      </c>
      <c r="C6" s="5">
        <v>6416319</v>
      </c>
      <c r="D6" s="23">
        <v>6284182</v>
      </c>
      <c r="E6" s="23">
        <v>5175972.5</v>
      </c>
      <c r="F6" s="23">
        <v>5172487.9000000004</v>
      </c>
      <c r="G6" s="23">
        <v>5407967.9000000004</v>
      </c>
      <c r="H6" s="23">
        <v>5355291.3</v>
      </c>
      <c r="I6" s="23">
        <v>5712163.4000000004</v>
      </c>
      <c r="J6" s="23">
        <v>5619638.5999999996</v>
      </c>
      <c r="K6" s="23">
        <v>6109392.5</v>
      </c>
      <c r="L6" s="2"/>
      <c r="M6" s="2"/>
    </row>
    <row r="7" spans="1:13" ht="41.4" x14ac:dyDescent="0.3">
      <c r="A7" s="5">
        <v>2</v>
      </c>
      <c r="B7" s="5" t="s">
        <v>14</v>
      </c>
      <c r="C7" s="5">
        <v>95.1</v>
      </c>
      <c r="D7" s="23">
        <v>93.8</v>
      </c>
      <c r="E7" s="23">
        <v>73.599999999999994</v>
      </c>
      <c r="F7" s="23">
        <v>95.9</v>
      </c>
      <c r="G7" s="23">
        <v>100.1</v>
      </c>
      <c r="H7" s="23">
        <v>99.2</v>
      </c>
      <c r="I7" s="23">
        <v>101</v>
      </c>
      <c r="J7" s="23">
        <v>100.7</v>
      </c>
      <c r="K7" s="23">
        <v>102.3</v>
      </c>
      <c r="L7" s="2"/>
      <c r="M7" s="2"/>
    </row>
    <row r="8" spans="1:13" ht="27.6" x14ac:dyDescent="0.3">
      <c r="A8" s="5">
        <v>3</v>
      </c>
      <c r="B8" s="5" t="s">
        <v>15</v>
      </c>
      <c r="C8" s="5">
        <v>99.2</v>
      </c>
      <c r="D8" s="23">
        <v>132.69999999999999</v>
      </c>
      <c r="E8" s="23">
        <v>111.9</v>
      </c>
      <c r="F8" s="23">
        <v>104.2</v>
      </c>
      <c r="G8" s="23">
        <v>104.4</v>
      </c>
      <c r="H8" s="23">
        <v>104.4</v>
      </c>
      <c r="I8" s="23">
        <v>104.6</v>
      </c>
      <c r="J8" s="23">
        <v>104.2</v>
      </c>
      <c r="K8" s="23">
        <v>104.5</v>
      </c>
      <c r="L8" s="2"/>
      <c r="M8" s="2"/>
    </row>
    <row r="9" spans="1:13" x14ac:dyDescent="0.3">
      <c r="A9" s="5">
        <v>4</v>
      </c>
      <c r="B9" s="5" t="s">
        <v>16</v>
      </c>
      <c r="C9" s="5"/>
      <c r="D9" s="23"/>
      <c r="E9" s="23"/>
      <c r="F9" s="23"/>
      <c r="G9" s="23"/>
      <c r="H9" s="23"/>
      <c r="I9" s="23"/>
      <c r="J9" s="23"/>
      <c r="K9" s="23"/>
      <c r="L9" s="2"/>
      <c r="M9" s="2"/>
    </row>
    <row r="10" spans="1:13" x14ac:dyDescent="0.3">
      <c r="A10" s="5">
        <v>5</v>
      </c>
      <c r="B10" s="5" t="s">
        <v>17</v>
      </c>
      <c r="C10" s="5"/>
      <c r="D10" s="23"/>
      <c r="E10" s="23"/>
      <c r="F10" s="23"/>
      <c r="G10" s="23"/>
      <c r="H10" s="23"/>
      <c r="I10" s="23"/>
      <c r="J10" s="23"/>
      <c r="K10" s="23"/>
      <c r="L10" s="2"/>
      <c r="M10" s="2"/>
    </row>
    <row r="11" spans="1:13" ht="82.8" x14ac:dyDescent="0.3">
      <c r="A11" s="5">
        <v>6</v>
      </c>
      <c r="B11" s="5" t="s">
        <v>18</v>
      </c>
      <c r="C11" s="5"/>
      <c r="D11" s="23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"/>
      <c r="M11" s="2"/>
    </row>
    <row r="12" spans="1:13" ht="41.4" x14ac:dyDescent="0.3">
      <c r="A12" s="5">
        <v>7</v>
      </c>
      <c r="B12" s="5" t="s">
        <v>19</v>
      </c>
      <c r="C12" s="5"/>
      <c r="D12" s="23"/>
      <c r="E12" s="23"/>
      <c r="F12" s="23"/>
      <c r="G12" s="23"/>
      <c r="H12" s="23"/>
      <c r="I12" s="23"/>
      <c r="J12" s="23"/>
      <c r="K12" s="23"/>
      <c r="L12" s="2"/>
      <c r="M12" s="2"/>
    </row>
    <row r="13" spans="1:13" ht="27.6" x14ac:dyDescent="0.3">
      <c r="A13" s="5">
        <v>8</v>
      </c>
      <c r="B13" s="5" t="s">
        <v>15</v>
      </c>
      <c r="C13" s="5">
        <v>89.4</v>
      </c>
      <c r="D13" s="23">
        <v>160.4</v>
      </c>
      <c r="E13" s="23">
        <v>116.5</v>
      </c>
      <c r="F13" s="23">
        <v>92.1</v>
      </c>
      <c r="G13" s="23">
        <v>101.2</v>
      </c>
      <c r="H13" s="23">
        <v>99.3</v>
      </c>
      <c r="I13" s="23">
        <v>103.3</v>
      </c>
      <c r="J13" s="23">
        <v>100.5</v>
      </c>
      <c r="K13" s="23">
        <v>102.8</v>
      </c>
      <c r="L13" s="2"/>
      <c r="M13" s="2"/>
    </row>
    <row r="14" spans="1:13" x14ac:dyDescent="0.3">
      <c r="A14" s="5">
        <v>9</v>
      </c>
      <c r="B14" s="5" t="s">
        <v>20</v>
      </c>
      <c r="C14" s="5"/>
      <c r="D14" s="23"/>
      <c r="E14" s="23"/>
      <c r="F14" s="23"/>
      <c r="G14" s="23"/>
      <c r="H14" s="23"/>
      <c r="I14" s="23"/>
      <c r="J14" s="23"/>
      <c r="K14" s="23"/>
      <c r="L14" s="2"/>
      <c r="M14" s="2"/>
    </row>
    <row r="15" spans="1:13" ht="96.6" x14ac:dyDescent="0.3">
      <c r="A15" s="5">
        <v>10</v>
      </c>
      <c r="B15" s="5" t="s">
        <v>21</v>
      </c>
      <c r="C15" s="5">
        <v>6144190</v>
      </c>
      <c r="D15" s="23">
        <v>5944562</v>
      </c>
      <c r="E15" s="23">
        <v>4839456</v>
      </c>
      <c r="F15" s="23">
        <v>4830364.5</v>
      </c>
      <c r="G15" s="23">
        <v>5053958.4000000004</v>
      </c>
      <c r="H15" s="23">
        <v>5005097.7</v>
      </c>
      <c r="I15" s="23">
        <v>5335589.2</v>
      </c>
      <c r="J15" s="23">
        <v>5252800</v>
      </c>
      <c r="K15" s="23">
        <v>5709973</v>
      </c>
      <c r="L15" s="2"/>
      <c r="M15" s="2"/>
    </row>
    <row r="16" spans="1:13" ht="41.4" x14ac:dyDescent="0.3">
      <c r="A16" s="5">
        <v>11</v>
      </c>
      <c r="B16" s="5" t="s">
        <v>19</v>
      </c>
      <c r="C16" s="5">
        <v>104.3</v>
      </c>
      <c r="D16" s="23">
        <v>73.900000000000006</v>
      </c>
      <c r="E16" s="23">
        <v>72.3</v>
      </c>
      <c r="F16" s="23">
        <v>95.789000000000001</v>
      </c>
      <c r="G16" s="23">
        <v>100.223</v>
      </c>
      <c r="H16" s="23">
        <v>99.727999999999994</v>
      </c>
      <c r="I16" s="23">
        <v>101.512</v>
      </c>
      <c r="J16" s="23">
        <v>101.4</v>
      </c>
      <c r="K16" s="23">
        <v>103.298</v>
      </c>
      <c r="L16" s="2"/>
      <c r="M16" s="2"/>
    </row>
    <row r="17" spans="1:13" ht="27.6" x14ac:dyDescent="0.3">
      <c r="A17" s="5">
        <v>12</v>
      </c>
      <c r="B17" s="5" t="s">
        <v>15</v>
      </c>
      <c r="C17" s="5">
        <v>99.3</v>
      </c>
      <c r="D17" s="23">
        <v>136.80000000000001</v>
      </c>
      <c r="E17" s="23">
        <v>112.6</v>
      </c>
      <c r="F17" s="23">
        <v>104.2</v>
      </c>
      <c r="G17" s="23">
        <v>104.2</v>
      </c>
      <c r="H17" s="23">
        <v>103.9</v>
      </c>
      <c r="I17" s="23">
        <v>104</v>
      </c>
      <c r="J17" s="23">
        <v>103.5</v>
      </c>
      <c r="K17" s="23">
        <v>103.6</v>
      </c>
      <c r="L17" s="2"/>
      <c r="M17" s="2"/>
    </row>
    <row r="18" spans="1:13" ht="41.4" x14ac:dyDescent="0.3">
      <c r="A18" s="5">
        <v>13</v>
      </c>
      <c r="B18" s="5" t="s">
        <v>22</v>
      </c>
      <c r="C18" s="5"/>
      <c r="D18" s="23"/>
      <c r="E18" s="23"/>
      <c r="F18" s="23"/>
      <c r="G18" s="23"/>
      <c r="H18" s="23"/>
      <c r="I18" s="23"/>
      <c r="J18" s="23"/>
      <c r="K18" s="23"/>
      <c r="L18" s="2"/>
      <c r="M18" s="2"/>
    </row>
    <row r="19" spans="1:13" ht="110.4" x14ac:dyDescent="0.3">
      <c r="A19" s="5">
        <v>14</v>
      </c>
      <c r="B19" s="5" t="s">
        <v>23</v>
      </c>
      <c r="C19" s="5">
        <v>121261</v>
      </c>
      <c r="D19" s="23">
        <v>207309</v>
      </c>
      <c r="E19" s="23">
        <v>221810.3</v>
      </c>
      <c r="F19" s="23">
        <v>234726.3</v>
      </c>
      <c r="G19" s="23">
        <v>240592.1</v>
      </c>
      <c r="H19" s="23">
        <v>244095</v>
      </c>
      <c r="I19" s="23">
        <v>252733.2</v>
      </c>
      <c r="J19" s="23">
        <v>256402.3</v>
      </c>
      <c r="K19" s="23">
        <v>268100.5</v>
      </c>
      <c r="L19" s="2"/>
      <c r="M19" s="2"/>
    </row>
    <row r="20" spans="1:13" ht="41.4" x14ac:dyDescent="0.3">
      <c r="A20" s="5">
        <v>15</v>
      </c>
      <c r="B20" s="5" t="s">
        <v>19</v>
      </c>
      <c r="C20" s="5">
        <v>92</v>
      </c>
      <c r="D20" s="23">
        <v>166.1</v>
      </c>
      <c r="E20" s="23">
        <v>101.9</v>
      </c>
      <c r="F20" s="23">
        <v>98.44</v>
      </c>
      <c r="G20" s="23">
        <v>100.9</v>
      </c>
      <c r="H20" s="23">
        <v>98.57</v>
      </c>
      <c r="I20" s="23">
        <v>99.57</v>
      </c>
      <c r="J20" s="23">
        <v>100.04</v>
      </c>
      <c r="K20" s="23">
        <v>101.029</v>
      </c>
      <c r="L20" s="2"/>
      <c r="M20" s="2"/>
    </row>
    <row r="21" spans="1:13" ht="27.6" x14ac:dyDescent="0.3">
      <c r="A21" s="5">
        <v>16</v>
      </c>
      <c r="B21" s="5" t="s">
        <v>15</v>
      </c>
      <c r="C21" s="5">
        <v>103.8</v>
      </c>
      <c r="D21" s="23">
        <v>99.5</v>
      </c>
      <c r="E21" s="23">
        <v>105</v>
      </c>
      <c r="F21" s="23">
        <v>107.5</v>
      </c>
      <c r="G21" s="23">
        <v>107.5</v>
      </c>
      <c r="H21" s="23">
        <v>105.5</v>
      </c>
      <c r="I21" s="23">
        <v>105.5</v>
      </c>
      <c r="J21" s="23">
        <v>105</v>
      </c>
      <c r="K21" s="23">
        <v>105</v>
      </c>
      <c r="L21" s="2"/>
      <c r="M21" s="2"/>
    </row>
    <row r="22" spans="1:13" ht="41.4" x14ac:dyDescent="0.3">
      <c r="A22" s="5">
        <v>17</v>
      </c>
      <c r="B22" s="5" t="s">
        <v>24</v>
      </c>
      <c r="C22" s="5"/>
      <c r="D22" s="23"/>
      <c r="E22" s="23"/>
      <c r="F22" s="23"/>
      <c r="G22" s="23"/>
      <c r="H22" s="23"/>
      <c r="I22" s="23"/>
      <c r="J22" s="23"/>
      <c r="K22" s="23"/>
      <c r="L22" s="2"/>
      <c r="M22" s="2"/>
    </row>
    <row r="23" spans="1:13" ht="110.4" x14ac:dyDescent="0.3">
      <c r="A23" s="5">
        <v>18</v>
      </c>
      <c r="B23" s="5" t="s">
        <v>25</v>
      </c>
      <c r="C23" s="5">
        <v>150868</v>
      </c>
      <c r="D23" s="23">
        <v>132311</v>
      </c>
      <c r="E23" s="23">
        <v>114706.2</v>
      </c>
      <c r="F23" s="23">
        <v>107397.1</v>
      </c>
      <c r="G23" s="23">
        <v>113417.4</v>
      </c>
      <c r="H23" s="23">
        <v>106098.6</v>
      </c>
      <c r="I23" s="23">
        <v>123841</v>
      </c>
      <c r="J23" s="23">
        <v>110436.3</v>
      </c>
      <c r="K23" s="23">
        <v>131319</v>
      </c>
      <c r="L23" s="2"/>
      <c r="M23" s="2"/>
    </row>
    <row r="24" spans="1:13" ht="41.4" x14ac:dyDescent="0.3">
      <c r="A24" s="5">
        <v>19</v>
      </c>
      <c r="B24" s="5" t="s">
        <v>19</v>
      </c>
      <c r="C24" s="5">
        <v>169.6</v>
      </c>
      <c r="D24" s="23">
        <v>78.2</v>
      </c>
      <c r="E24" s="23">
        <v>83.2</v>
      </c>
      <c r="F24" s="23">
        <v>89.768000000000001</v>
      </c>
      <c r="G24" s="23">
        <v>94.8</v>
      </c>
      <c r="H24" s="23">
        <v>94.9</v>
      </c>
      <c r="I24" s="23">
        <v>104.89</v>
      </c>
      <c r="J24" s="23">
        <v>100.08499999999999</v>
      </c>
      <c r="K24" s="23">
        <v>101.96</v>
      </c>
      <c r="L24" s="2"/>
      <c r="M24" s="2"/>
    </row>
    <row r="25" spans="1:13" ht="27.6" x14ac:dyDescent="0.3">
      <c r="A25" s="5">
        <v>20</v>
      </c>
      <c r="B25" s="5" t="s">
        <v>15</v>
      </c>
      <c r="C25" s="5">
        <v>99.8</v>
      </c>
      <c r="D25" s="23">
        <v>117.9</v>
      </c>
      <c r="E25" s="23">
        <v>104.2</v>
      </c>
      <c r="F25" s="23">
        <v>104.3</v>
      </c>
      <c r="G25" s="23">
        <v>104.3</v>
      </c>
      <c r="H25" s="23">
        <v>104.1</v>
      </c>
      <c r="I25" s="23">
        <v>104.1</v>
      </c>
      <c r="J25" s="23">
        <v>104</v>
      </c>
      <c r="K25" s="23">
        <v>104</v>
      </c>
      <c r="L25" s="2"/>
      <c r="M25" s="2"/>
    </row>
    <row r="26" spans="1:13" x14ac:dyDescent="0.3">
      <c r="A26" s="2"/>
      <c r="B26" s="2"/>
      <c r="C26" s="2"/>
      <c r="D26" s="24"/>
      <c r="E26" s="24"/>
      <c r="F26" s="24"/>
      <c r="G26" s="24"/>
      <c r="H26" s="24"/>
      <c r="I26" s="24"/>
      <c r="J26" s="24"/>
      <c r="K26" s="24"/>
      <c r="L26" s="2"/>
      <c r="M26" s="2"/>
    </row>
    <row r="27" spans="1:13" x14ac:dyDescent="0.3">
      <c r="A27" s="2"/>
      <c r="B27" s="2"/>
      <c r="C27" s="2"/>
      <c r="D27" s="24"/>
      <c r="E27" s="24"/>
      <c r="F27" s="24"/>
      <c r="G27" s="24"/>
      <c r="H27" s="24"/>
      <c r="I27" s="24"/>
      <c r="J27" s="24"/>
      <c r="K27" s="24"/>
      <c r="L27" s="2"/>
      <c r="M27" s="2"/>
    </row>
    <row r="28" spans="1:13" x14ac:dyDescent="0.3">
      <c r="A28" s="2"/>
      <c r="B28" s="2"/>
      <c r="C28" s="2"/>
      <c r="D28" s="24"/>
      <c r="E28" s="24"/>
      <c r="F28" s="24"/>
      <c r="G28" s="24"/>
      <c r="H28" s="24"/>
      <c r="I28" s="24"/>
      <c r="J28" s="24"/>
      <c r="K28" s="24"/>
      <c r="L28" s="2"/>
      <c r="M28" s="2"/>
    </row>
    <row r="29" spans="1:13" x14ac:dyDescent="0.3">
      <c r="A29" s="2"/>
      <c r="B29" s="2"/>
      <c r="C29" s="2"/>
      <c r="D29" s="24"/>
      <c r="E29" s="24"/>
      <c r="F29" s="24"/>
      <c r="G29" s="24"/>
      <c r="H29" s="24"/>
      <c r="I29" s="24"/>
      <c r="J29" s="24"/>
      <c r="K29" s="24"/>
      <c r="L29" s="2"/>
      <c r="M29" s="2"/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</sheetData>
  <mergeCells count="11">
    <mergeCell ref="J4:K4"/>
    <mergeCell ref="A1:K1"/>
    <mergeCell ref="A2:B2"/>
    <mergeCell ref="A3:A5"/>
    <mergeCell ref="B3:B5"/>
    <mergeCell ref="C3:C5"/>
    <mergeCell ref="D3:D5"/>
    <mergeCell ref="E3:E5"/>
    <mergeCell ref="F3:K3"/>
    <mergeCell ref="F4:G4"/>
    <mergeCell ref="H4:I4"/>
  </mergeCells>
  <pageMargins left="0.31496062992126" right="0.31496062992126" top="0.39370078740157499" bottom="0.39370078740157499" header="0.3" footer="0.31496062992126"/>
  <pageSetup paperSize="9" fitToHeight="999" orientation="landscape" verticalDpi="0" r:id="rId1"/>
  <headerFooter>
    <oddFooter>&amp;RСтр.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zoomScale="90" zoomScaleNormal="90" workbookViewId="0">
      <selection activeCell="A8" sqref="A8:XFD8"/>
    </sheetView>
  </sheetViews>
  <sheetFormatPr defaultColWidth="9.109375" defaultRowHeight="15.6" x14ac:dyDescent="0.3"/>
  <cols>
    <col min="1" max="1" width="4.33203125" style="1" customWidth="1"/>
    <col min="2" max="2" width="38.6640625" style="1" customWidth="1"/>
    <col min="3" max="14" width="10.6640625" style="1" customWidth="1"/>
    <col min="15" max="16384" width="9.109375" style="1"/>
  </cols>
  <sheetData>
    <row r="1" spans="1:14" x14ac:dyDescent="0.3">
      <c r="A1" s="17" t="s">
        <v>149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</row>
    <row r="2" spans="1:14" x14ac:dyDescent="0.3">
      <c r="A2" s="19" t="s">
        <v>1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5" t="s">
        <v>7</v>
      </c>
      <c r="G3" s="16"/>
      <c r="H3" s="16"/>
      <c r="I3" s="16"/>
      <c r="J3" s="16"/>
      <c r="K3" s="16"/>
      <c r="L3" s="2"/>
      <c r="M3" s="2"/>
      <c r="N3" s="2"/>
    </row>
    <row r="4" spans="1:14" x14ac:dyDescent="0.3">
      <c r="A4" s="22"/>
      <c r="B4" s="22"/>
      <c r="C4" s="22"/>
      <c r="D4" s="22"/>
      <c r="E4" s="22"/>
      <c r="F4" s="15" t="s">
        <v>8</v>
      </c>
      <c r="G4" s="16"/>
      <c r="H4" s="15" t="s">
        <v>11</v>
      </c>
      <c r="I4" s="16"/>
      <c r="J4" s="15" t="s">
        <v>12</v>
      </c>
      <c r="K4" s="16"/>
      <c r="L4" s="2"/>
      <c r="M4" s="2"/>
      <c r="N4" s="2"/>
    </row>
    <row r="5" spans="1:14" x14ac:dyDescent="0.3">
      <c r="A5" s="22"/>
      <c r="B5" s="22"/>
      <c r="C5" s="22"/>
      <c r="D5" s="22"/>
      <c r="E5" s="22"/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2"/>
      <c r="M5" s="2"/>
      <c r="N5" s="2"/>
    </row>
    <row r="6" spans="1:14" ht="27.6" x14ac:dyDescent="0.3">
      <c r="A6" s="5">
        <v>1</v>
      </c>
      <c r="B6" s="5" t="s">
        <v>150</v>
      </c>
      <c r="C6" s="5">
        <v>2708.6</v>
      </c>
      <c r="D6" s="5">
        <v>3428</v>
      </c>
      <c r="E6" s="5">
        <v>3471.5</v>
      </c>
      <c r="F6" s="5">
        <v>3627.7</v>
      </c>
      <c r="G6" s="5">
        <v>3663.3</v>
      </c>
      <c r="H6" s="5">
        <v>3803</v>
      </c>
      <c r="I6" s="5">
        <v>3867</v>
      </c>
      <c r="J6" s="5">
        <v>4014.4</v>
      </c>
      <c r="K6" s="5">
        <v>4102.1000000000004</v>
      </c>
      <c r="L6" s="2"/>
      <c r="M6" s="2"/>
      <c r="N6" s="2"/>
    </row>
    <row r="7" spans="1:14" ht="27.6" x14ac:dyDescent="0.3">
      <c r="A7" s="5">
        <v>2</v>
      </c>
      <c r="B7" s="5" t="s">
        <v>151</v>
      </c>
      <c r="C7" s="5">
        <v>94</v>
      </c>
      <c r="D7" s="6">
        <v>103.2</v>
      </c>
      <c r="E7" s="5">
        <v>95</v>
      </c>
      <c r="F7" s="5">
        <v>100</v>
      </c>
      <c r="G7" s="5">
        <v>100.5</v>
      </c>
      <c r="H7" s="5">
        <v>100.8</v>
      </c>
      <c r="I7" s="5">
        <v>101.5</v>
      </c>
      <c r="J7" s="5">
        <v>101.5</v>
      </c>
      <c r="K7" s="5">
        <v>102</v>
      </c>
      <c r="L7" s="7" t="s">
        <v>152</v>
      </c>
      <c r="M7" s="2"/>
      <c r="N7" s="2"/>
    </row>
    <row r="8" spans="1:14" ht="15.75" hidden="1" x14ac:dyDescent="0.25">
      <c r="A8" s="5"/>
      <c r="B8" s="5"/>
      <c r="C8" s="5"/>
      <c r="D8" s="11">
        <f>D6/C6/D9*10000</f>
        <v>101.24787713209777</v>
      </c>
      <c r="E8" s="11">
        <f t="shared" ref="E8:F8" si="0">E6/D6/E9*10000</f>
        <v>94.999025791352977</v>
      </c>
      <c r="F8" s="11">
        <f t="shared" si="0"/>
        <v>99.999517603010702</v>
      </c>
      <c r="G8" s="11">
        <f>G6/E6/G9*10000</f>
        <v>100.49998971214583</v>
      </c>
      <c r="H8" s="11">
        <f>H6/F6/H9*10000</f>
        <v>100.80025275603742</v>
      </c>
      <c r="I8" s="11">
        <f>I6/G6/I9*10000</f>
        <v>101.50053860642673</v>
      </c>
      <c r="J8" s="11">
        <f>J6/H6/J9*10000</f>
        <v>101.49881672363922</v>
      </c>
      <c r="K8" s="11">
        <f>K6/I6/K9*10000</f>
        <v>101.99966183286587</v>
      </c>
      <c r="L8" s="2"/>
      <c r="M8" s="2"/>
      <c r="N8" s="2"/>
    </row>
    <row r="9" spans="1:14" ht="27.6" x14ac:dyDescent="0.3">
      <c r="A9" s="5">
        <v>3</v>
      </c>
      <c r="B9" s="5" t="s">
        <v>15</v>
      </c>
      <c r="C9" s="5">
        <v>103</v>
      </c>
      <c r="D9" s="5">
        <v>125</v>
      </c>
      <c r="E9" s="5">
        <v>106.6</v>
      </c>
      <c r="F9" s="5">
        <v>104.5</v>
      </c>
      <c r="G9" s="5">
        <v>105</v>
      </c>
      <c r="H9" s="5">
        <v>104</v>
      </c>
      <c r="I9" s="5">
        <v>104</v>
      </c>
      <c r="J9" s="5">
        <v>104</v>
      </c>
      <c r="K9" s="5">
        <v>104</v>
      </c>
      <c r="L9" s="2"/>
      <c r="M9" s="2"/>
      <c r="N9" s="2"/>
    </row>
    <row r="10" spans="1:14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</sheetData>
  <mergeCells count="11">
    <mergeCell ref="J4:K4"/>
    <mergeCell ref="A1:K1"/>
    <mergeCell ref="A2:B2"/>
    <mergeCell ref="A3:A5"/>
    <mergeCell ref="B3:B5"/>
    <mergeCell ref="C3:C5"/>
    <mergeCell ref="D3:D5"/>
    <mergeCell ref="E3:E5"/>
    <mergeCell ref="F3:K3"/>
    <mergeCell ref="F4:G4"/>
    <mergeCell ref="H4:I4"/>
  </mergeCells>
  <pageMargins left="0.31496062992126" right="0.31496062992126" top="0.39370078740157499" bottom="0.39370078740157499" header="0.3" footer="0.31496062992126"/>
  <pageSetup paperSize="9" fitToHeight="999" orientation="landscape" verticalDpi="0" r:id="rId1"/>
  <headerFooter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zoomScale="90" zoomScaleNormal="90" workbookViewId="0">
      <selection activeCell="L7" sqref="L7:L13"/>
    </sheetView>
  </sheetViews>
  <sheetFormatPr defaultColWidth="9.109375" defaultRowHeight="15.6" x14ac:dyDescent="0.3"/>
  <cols>
    <col min="1" max="1" width="4.33203125" style="1" customWidth="1"/>
    <col min="2" max="2" width="38.6640625" style="1" customWidth="1"/>
    <col min="3" max="11" width="10.6640625" style="1" customWidth="1"/>
    <col min="12" max="12" width="13.5546875" style="1" customWidth="1"/>
    <col min="13" max="14" width="10.6640625" style="1" customWidth="1"/>
    <col min="15" max="16384" width="9.109375" style="1"/>
  </cols>
  <sheetData>
    <row r="1" spans="1:14" x14ac:dyDescent="0.3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</row>
    <row r="2" spans="1:14" x14ac:dyDescent="0.3">
      <c r="A2" s="19" t="s">
        <v>1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5" t="s">
        <v>7</v>
      </c>
      <c r="G3" s="16"/>
      <c r="H3" s="16"/>
      <c r="I3" s="16"/>
      <c r="J3" s="16"/>
      <c r="K3" s="16"/>
      <c r="L3" s="2"/>
      <c r="M3" s="2"/>
      <c r="N3" s="2"/>
    </row>
    <row r="4" spans="1:14" x14ac:dyDescent="0.3">
      <c r="A4" s="22"/>
      <c r="B4" s="22"/>
      <c r="C4" s="22"/>
      <c r="D4" s="22"/>
      <c r="E4" s="22"/>
      <c r="F4" s="15" t="s">
        <v>8</v>
      </c>
      <c r="G4" s="16"/>
      <c r="H4" s="15" t="s">
        <v>11</v>
      </c>
      <c r="I4" s="16"/>
      <c r="J4" s="15" t="s">
        <v>12</v>
      </c>
      <c r="K4" s="16"/>
      <c r="L4" s="2"/>
      <c r="M4" s="2"/>
      <c r="N4" s="2"/>
    </row>
    <row r="5" spans="1:14" x14ac:dyDescent="0.3">
      <c r="A5" s="22"/>
      <c r="B5" s="22"/>
      <c r="C5" s="22"/>
      <c r="D5" s="22"/>
      <c r="E5" s="22"/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2"/>
      <c r="M5" s="2"/>
      <c r="N5" s="2"/>
    </row>
    <row r="6" spans="1:14" ht="41.4" x14ac:dyDescent="0.3">
      <c r="A6" s="5">
        <v>1</v>
      </c>
      <c r="B6" s="5" t="s">
        <v>27</v>
      </c>
      <c r="C6" s="5">
        <v>103.5</v>
      </c>
      <c r="D6" s="5">
        <v>107.9</v>
      </c>
      <c r="E6" s="5">
        <v>115.2</v>
      </c>
      <c r="F6" s="5">
        <v>106.2</v>
      </c>
      <c r="G6" s="5">
        <v>106</v>
      </c>
      <c r="H6" s="5">
        <v>104.2</v>
      </c>
      <c r="I6" s="5">
        <v>104.7</v>
      </c>
      <c r="J6" s="5">
        <v>103.9</v>
      </c>
      <c r="K6" s="5">
        <v>104</v>
      </c>
      <c r="L6" s="2"/>
      <c r="M6" s="2"/>
      <c r="N6" s="2"/>
    </row>
    <row r="7" spans="1:14" x14ac:dyDescent="0.3">
      <c r="A7" s="5">
        <v>2</v>
      </c>
      <c r="B7" s="5" t="s">
        <v>28</v>
      </c>
      <c r="C7" s="5">
        <v>1549.6</v>
      </c>
      <c r="D7" s="5">
        <v>1689</v>
      </c>
      <c r="E7" s="23">
        <v>1824.1</v>
      </c>
      <c r="F7" s="23">
        <v>1970</v>
      </c>
      <c r="G7" s="23">
        <v>1997.4</v>
      </c>
      <c r="H7" s="23">
        <v>2107.4</v>
      </c>
      <c r="I7" s="23">
        <v>2150.1999999999998</v>
      </c>
      <c r="J7" s="23">
        <v>2297.6999999999998</v>
      </c>
      <c r="K7" s="23">
        <v>2351.4</v>
      </c>
      <c r="L7" s="2"/>
      <c r="M7" s="2"/>
      <c r="N7" s="2"/>
    </row>
    <row r="8" spans="1:14" ht="27.6" x14ac:dyDescent="0.3">
      <c r="A8" s="5">
        <v>3</v>
      </c>
      <c r="B8" s="5" t="s">
        <v>29</v>
      </c>
      <c r="C8" s="5">
        <v>116.8</v>
      </c>
      <c r="D8" s="5">
        <v>109</v>
      </c>
      <c r="E8" s="23">
        <v>108</v>
      </c>
      <c r="F8" s="23">
        <v>108</v>
      </c>
      <c r="G8" s="23">
        <v>109.5</v>
      </c>
      <c r="H8" s="23">
        <v>106.97499999999999</v>
      </c>
      <c r="I8" s="23">
        <v>107.65</v>
      </c>
      <c r="J8" s="23">
        <v>107.5</v>
      </c>
      <c r="K8" s="23">
        <v>108</v>
      </c>
      <c r="L8" s="2"/>
      <c r="M8" s="2"/>
      <c r="N8" s="2"/>
    </row>
    <row r="9" spans="1:14" ht="27.6" x14ac:dyDescent="0.3">
      <c r="A9" s="5">
        <v>4</v>
      </c>
      <c r="B9" s="5" t="s">
        <v>30</v>
      </c>
      <c r="C9" s="5">
        <v>56.2</v>
      </c>
      <c r="D9" s="5">
        <v>62.4</v>
      </c>
      <c r="E9" s="23">
        <v>68.5</v>
      </c>
      <c r="F9" s="23">
        <v>75.2</v>
      </c>
      <c r="G9" s="23">
        <v>76.2</v>
      </c>
      <c r="H9" s="23">
        <v>81.7</v>
      </c>
      <c r="I9" s="23">
        <v>83.2</v>
      </c>
      <c r="J9" s="23">
        <v>90.2</v>
      </c>
      <c r="K9" s="23">
        <v>92.2</v>
      </c>
      <c r="L9" s="2"/>
      <c r="M9" s="2"/>
      <c r="N9" s="2"/>
    </row>
    <row r="10" spans="1:14" hidden="1" x14ac:dyDescent="0.3">
      <c r="A10" s="12"/>
      <c r="B10" s="12"/>
      <c r="C10" s="12"/>
      <c r="D10" s="13">
        <f>D7/B16*1000</f>
        <v>62.375360070906268</v>
      </c>
      <c r="E10" s="25">
        <f>E7/C16*1000</f>
        <v>67.364650269591536</v>
      </c>
      <c r="F10" s="25">
        <f t="shared" ref="F10:K10" si="0">F7/D16*1000</f>
        <v>72.752788241376763</v>
      </c>
      <c r="G10" s="25">
        <f t="shared" si="0"/>
        <v>73.764679813871041</v>
      </c>
      <c r="H10" s="25">
        <f t="shared" si="0"/>
        <v>77.82701824359259</v>
      </c>
      <c r="I10" s="25">
        <f t="shared" si="0"/>
        <v>79.407637196247862</v>
      </c>
      <c r="J10" s="25">
        <f t="shared" si="0"/>
        <v>84.854863727010851</v>
      </c>
      <c r="K10" s="25">
        <f t="shared" si="0"/>
        <v>86.838023487702202</v>
      </c>
      <c r="L10" s="3"/>
      <c r="M10" s="3"/>
      <c r="N10" s="3"/>
    </row>
    <row r="11" spans="1:14" ht="27.6" x14ac:dyDescent="0.3">
      <c r="A11" s="5">
        <v>9</v>
      </c>
      <c r="B11" s="5" t="s">
        <v>31</v>
      </c>
      <c r="C11" s="5">
        <v>316.3</v>
      </c>
      <c r="D11" s="5">
        <v>358.4</v>
      </c>
      <c r="E11" s="23">
        <v>359.1</v>
      </c>
      <c r="F11" s="23">
        <v>351.9</v>
      </c>
      <c r="G11" s="23">
        <v>359.1</v>
      </c>
      <c r="H11" s="23">
        <v>355.4</v>
      </c>
      <c r="I11" s="23">
        <v>369.9</v>
      </c>
      <c r="J11" s="23">
        <v>362.5</v>
      </c>
      <c r="K11" s="23">
        <v>388.4</v>
      </c>
      <c r="L11" s="2"/>
      <c r="M11" s="2"/>
      <c r="N11" s="2"/>
    </row>
    <row r="12" spans="1:14" ht="41.4" x14ac:dyDescent="0.3">
      <c r="A12" s="5">
        <v>10</v>
      </c>
      <c r="B12" s="5" t="s">
        <v>32</v>
      </c>
      <c r="C12" s="5">
        <v>116.3</v>
      </c>
      <c r="D12" s="5">
        <v>113.3</v>
      </c>
      <c r="E12" s="23">
        <v>100.2</v>
      </c>
      <c r="F12" s="23">
        <v>98</v>
      </c>
      <c r="G12" s="23">
        <v>100</v>
      </c>
      <c r="H12" s="23">
        <v>101</v>
      </c>
      <c r="I12" s="23">
        <v>103</v>
      </c>
      <c r="J12" s="23">
        <v>102</v>
      </c>
      <c r="K12" s="23">
        <v>105</v>
      </c>
      <c r="L12" s="2"/>
      <c r="M12" s="2"/>
      <c r="N12" s="2"/>
    </row>
    <row r="13" spans="1:14" ht="27.6" x14ac:dyDescent="0.3">
      <c r="A13" s="5">
        <v>11</v>
      </c>
      <c r="B13" s="5" t="s">
        <v>33</v>
      </c>
      <c r="C13" s="5">
        <v>11.5</v>
      </c>
      <c r="D13" s="5">
        <v>13.2</v>
      </c>
      <c r="E13" s="23">
        <v>13.5</v>
      </c>
      <c r="F13" s="23">
        <v>13.4</v>
      </c>
      <c r="G13" s="23">
        <v>13.7</v>
      </c>
      <c r="H13" s="23">
        <v>13.8</v>
      </c>
      <c r="I13" s="23">
        <v>14.3</v>
      </c>
      <c r="J13" s="23">
        <v>14.2</v>
      </c>
      <c r="K13" s="23">
        <v>15.2</v>
      </c>
      <c r="L13" s="3"/>
      <c r="M13" s="2"/>
      <c r="N13" s="2"/>
    </row>
    <row r="14" spans="1:14" ht="15.75" hidden="1" x14ac:dyDescent="0.25">
      <c r="A14" s="2"/>
      <c r="B14" s="2"/>
      <c r="C14" s="2"/>
      <c r="D14" s="14">
        <f>D11/C16*1000</f>
        <v>13.235837211020016</v>
      </c>
      <c r="E14" s="14">
        <f t="shared" ref="E14:K14" si="1">E11/D16*1000</f>
        <v>13.26168845557279</v>
      </c>
      <c r="F14" s="14">
        <f t="shared" si="1"/>
        <v>12.995789940172832</v>
      </c>
      <c r="G14" s="14">
        <f t="shared" si="1"/>
        <v>13.26168845557279</v>
      </c>
      <c r="H14" s="14">
        <f t="shared" si="1"/>
        <v>13.1250461629367</v>
      </c>
      <c r="I14" s="14">
        <f t="shared" si="1"/>
        <v>13.660536228672722</v>
      </c>
      <c r="J14" s="14">
        <f t="shared" si="1"/>
        <v>13.387251643400548</v>
      </c>
      <c r="K14" s="14">
        <f t="shared" si="1"/>
        <v>14.343747691853164</v>
      </c>
      <c r="L14" s="2"/>
      <c r="M14" s="2"/>
      <c r="N14" s="2"/>
    </row>
    <row r="15" spans="1:14" ht="15.75" hidden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hidden="1" x14ac:dyDescent="0.25">
      <c r="A16" s="2"/>
      <c r="B16" s="2">
        <v>27078</v>
      </c>
      <c r="C16" s="3">
        <v>27078</v>
      </c>
      <c r="D16" s="3">
        <v>27078</v>
      </c>
      <c r="E16" s="3">
        <v>27078</v>
      </c>
      <c r="F16" s="3">
        <v>27078</v>
      </c>
      <c r="G16" s="3">
        <v>27078</v>
      </c>
      <c r="H16" s="3">
        <v>27078</v>
      </c>
      <c r="I16" s="3">
        <v>27078</v>
      </c>
      <c r="J16" s="3">
        <v>27078</v>
      </c>
      <c r="K16" s="3">
        <v>27078</v>
      </c>
      <c r="L16" s="2"/>
      <c r="M16" s="2"/>
      <c r="N16" s="2"/>
    </row>
    <row r="17" spans="1:14" ht="15.75" hidden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</sheetData>
  <mergeCells count="11">
    <mergeCell ref="J4:K4"/>
    <mergeCell ref="A1:K1"/>
    <mergeCell ref="A2:B2"/>
    <mergeCell ref="A3:A5"/>
    <mergeCell ref="B3:B5"/>
    <mergeCell ref="C3:C5"/>
    <mergeCell ref="D3:D5"/>
    <mergeCell ref="E3:E5"/>
    <mergeCell ref="F3:K3"/>
    <mergeCell ref="F4:G4"/>
    <mergeCell ref="H4:I4"/>
  </mergeCells>
  <pageMargins left="0.31496062992126" right="0.31496062992126" top="0.39370078740157499" bottom="0.39370078740157499" header="0.3" footer="0.31496062992126"/>
  <pageSetup paperSize="9" fitToHeight="999" orientation="landscape" verticalDpi="0" r:id="rId1"/>
  <headerFooter>
    <oddFooter>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zoomScale="90" zoomScaleNormal="90" workbookViewId="0">
      <selection activeCell="A12" sqref="A12:XFD12"/>
    </sheetView>
  </sheetViews>
  <sheetFormatPr defaultColWidth="9.109375" defaultRowHeight="15.6" x14ac:dyDescent="0.3"/>
  <cols>
    <col min="1" max="1" width="4.33203125" style="1" customWidth="1"/>
    <col min="2" max="2" width="38.6640625" style="1" customWidth="1"/>
    <col min="3" max="14" width="10.6640625" style="1" customWidth="1"/>
    <col min="15" max="16384" width="9.109375" style="1"/>
  </cols>
  <sheetData>
    <row r="1" spans="1:14" x14ac:dyDescent="0.3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</row>
    <row r="2" spans="1:14" x14ac:dyDescent="0.3">
      <c r="A2" s="19" t="s">
        <v>1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5" t="s">
        <v>7</v>
      </c>
      <c r="G3" s="16"/>
      <c r="H3" s="16"/>
      <c r="I3" s="16"/>
      <c r="J3" s="16"/>
      <c r="K3" s="16"/>
      <c r="L3" s="2"/>
      <c r="M3" s="2"/>
      <c r="N3" s="2"/>
    </row>
    <row r="4" spans="1:14" x14ac:dyDescent="0.3">
      <c r="A4" s="22"/>
      <c r="B4" s="22"/>
      <c r="C4" s="22"/>
      <c r="D4" s="22"/>
      <c r="E4" s="22"/>
      <c r="F4" s="15" t="s">
        <v>8</v>
      </c>
      <c r="G4" s="16"/>
      <c r="H4" s="15" t="s">
        <v>11</v>
      </c>
      <c r="I4" s="16"/>
      <c r="J4" s="15" t="s">
        <v>12</v>
      </c>
      <c r="K4" s="16"/>
      <c r="L4" s="2"/>
      <c r="M4" s="2"/>
      <c r="N4" s="2"/>
    </row>
    <row r="5" spans="1:14" x14ac:dyDescent="0.3">
      <c r="A5" s="22"/>
      <c r="B5" s="22"/>
      <c r="C5" s="22"/>
      <c r="D5" s="22"/>
      <c r="E5" s="22"/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2"/>
      <c r="M5" s="2"/>
      <c r="N5" s="2"/>
    </row>
    <row r="6" spans="1:14" ht="27.6" x14ac:dyDescent="0.3">
      <c r="A6" s="5">
        <v>1</v>
      </c>
      <c r="B6" s="5" t="s">
        <v>35</v>
      </c>
      <c r="C6" s="5">
        <v>61408.88</v>
      </c>
      <c r="D6" s="5">
        <v>61375.1</v>
      </c>
      <c r="E6" s="5">
        <v>50546.3</v>
      </c>
      <c r="F6" s="5">
        <v>50500</v>
      </c>
      <c r="G6" s="5">
        <v>55000</v>
      </c>
      <c r="H6" s="5">
        <v>54700</v>
      </c>
      <c r="I6" s="5">
        <v>57800</v>
      </c>
      <c r="J6" s="5">
        <v>60000</v>
      </c>
      <c r="K6" s="5">
        <v>63000</v>
      </c>
      <c r="L6" s="2"/>
      <c r="M6" s="2"/>
      <c r="N6" s="2"/>
    </row>
    <row r="7" spans="1:14" ht="27.6" x14ac:dyDescent="0.3">
      <c r="A7" s="5">
        <v>2</v>
      </c>
      <c r="B7" s="5" t="s">
        <v>36</v>
      </c>
      <c r="C7" s="5"/>
      <c r="D7" s="5"/>
      <c r="E7" s="5"/>
      <c r="F7" s="5"/>
      <c r="G7" s="5"/>
      <c r="H7" s="5"/>
      <c r="I7" s="5"/>
      <c r="J7" s="5"/>
      <c r="K7" s="5"/>
      <c r="L7" s="2"/>
      <c r="M7" s="2"/>
      <c r="N7" s="2"/>
    </row>
    <row r="8" spans="1:14" ht="27.6" x14ac:dyDescent="0.3">
      <c r="A8" s="5">
        <v>3</v>
      </c>
      <c r="B8" s="5" t="s">
        <v>37</v>
      </c>
      <c r="C8" s="5">
        <v>20853.18</v>
      </c>
      <c r="D8" s="5">
        <v>25855.71</v>
      </c>
      <c r="E8" s="5">
        <v>23430.6</v>
      </c>
      <c r="F8" s="5">
        <v>22600</v>
      </c>
      <c r="G8" s="5">
        <v>23600</v>
      </c>
      <c r="H8" s="5">
        <v>23000</v>
      </c>
      <c r="I8" s="5">
        <v>23800</v>
      </c>
      <c r="J8" s="5">
        <v>23500</v>
      </c>
      <c r="K8" s="5">
        <v>24500</v>
      </c>
      <c r="L8" s="2"/>
      <c r="M8" s="2"/>
      <c r="N8" s="2"/>
    </row>
    <row r="9" spans="1:14" x14ac:dyDescent="0.3">
      <c r="A9" s="5">
        <v>4</v>
      </c>
      <c r="B9" s="5" t="s">
        <v>38</v>
      </c>
      <c r="C9" s="5">
        <v>8643.02</v>
      </c>
      <c r="D9" s="5">
        <v>8389.11</v>
      </c>
      <c r="E9" s="5">
        <v>8300</v>
      </c>
      <c r="F9" s="5">
        <v>8000</v>
      </c>
      <c r="G9" s="5">
        <v>8300</v>
      </c>
      <c r="H9" s="5">
        <v>8100</v>
      </c>
      <c r="I9" s="5">
        <v>8400</v>
      </c>
      <c r="J9" s="5">
        <v>8200</v>
      </c>
      <c r="K9" s="5">
        <v>8500</v>
      </c>
      <c r="L9" s="2"/>
      <c r="M9" s="2"/>
      <c r="N9" s="2"/>
    </row>
    <row r="10" spans="1:14" x14ac:dyDescent="0.3">
      <c r="A10" s="5">
        <v>5</v>
      </c>
      <c r="B10" s="5" t="s">
        <v>39</v>
      </c>
      <c r="C10" s="5">
        <v>1799.68</v>
      </c>
      <c r="D10" s="5">
        <v>1970.49</v>
      </c>
      <c r="E10" s="5">
        <v>1900</v>
      </c>
      <c r="F10" s="5">
        <v>1800</v>
      </c>
      <c r="G10" s="5">
        <v>1950</v>
      </c>
      <c r="H10" s="5">
        <v>1820</v>
      </c>
      <c r="I10" s="5">
        <v>1970</v>
      </c>
      <c r="J10" s="5">
        <v>1850</v>
      </c>
      <c r="K10" s="5">
        <v>2000</v>
      </c>
      <c r="L10" s="2"/>
      <c r="M10" s="2"/>
      <c r="N10" s="2"/>
    </row>
    <row r="11" spans="1:14" x14ac:dyDescent="0.3">
      <c r="A11" s="5">
        <v>6</v>
      </c>
      <c r="B11" s="5" t="s">
        <v>40</v>
      </c>
      <c r="C11" s="5">
        <v>12848</v>
      </c>
      <c r="D11" s="5">
        <v>11613</v>
      </c>
      <c r="E11" s="5">
        <v>11600</v>
      </c>
      <c r="F11" s="5">
        <v>11500</v>
      </c>
      <c r="G11" s="5">
        <v>11520</v>
      </c>
      <c r="H11" s="5">
        <v>11530</v>
      </c>
      <c r="I11" s="5">
        <v>11550</v>
      </c>
      <c r="J11" s="5">
        <v>11550</v>
      </c>
      <c r="K11" s="5">
        <v>11600</v>
      </c>
      <c r="L11" s="2"/>
      <c r="M11" s="2"/>
      <c r="N11" s="2"/>
    </row>
    <row r="12" spans="1:14" x14ac:dyDescent="0.3">
      <c r="A12" s="5">
        <v>7</v>
      </c>
      <c r="B12" s="5" t="s">
        <v>41</v>
      </c>
      <c r="C12" s="5">
        <v>5563</v>
      </c>
      <c r="D12" s="5">
        <v>4542</v>
      </c>
      <c r="E12" s="5">
        <v>4200</v>
      </c>
      <c r="F12" s="5">
        <v>4200</v>
      </c>
      <c r="G12" s="5">
        <v>4210</v>
      </c>
      <c r="H12" s="5">
        <v>4220</v>
      </c>
      <c r="I12" s="5">
        <v>4230</v>
      </c>
      <c r="J12" s="5">
        <v>4235</v>
      </c>
      <c r="K12" s="5">
        <v>4250</v>
      </c>
      <c r="L12" s="2"/>
      <c r="M12" s="2"/>
      <c r="N12" s="2"/>
    </row>
    <row r="13" spans="1:14" x14ac:dyDescent="0.3">
      <c r="A13" s="5">
        <v>8</v>
      </c>
      <c r="B13" s="5" t="s">
        <v>42</v>
      </c>
      <c r="C13" s="5">
        <v>4212</v>
      </c>
      <c r="D13" s="5">
        <v>3459</v>
      </c>
      <c r="E13" s="5">
        <v>3920</v>
      </c>
      <c r="F13" s="5">
        <v>3900</v>
      </c>
      <c r="G13" s="5">
        <v>3920</v>
      </c>
      <c r="H13" s="5">
        <v>3930</v>
      </c>
      <c r="I13" s="5">
        <v>3940</v>
      </c>
      <c r="J13" s="5">
        <v>3950</v>
      </c>
      <c r="K13" s="5">
        <v>3980</v>
      </c>
      <c r="L13" s="2"/>
      <c r="M13" s="2"/>
      <c r="N13" s="2"/>
    </row>
    <row r="14" spans="1:14" x14ac:dyDescent="0.3">
      <c r="A14" s="5">
        <v>9</v>
      </c>
      <c r="B14" s="5" t="s">
        <v>43</v>
      </c>
      <c r="C14" s="5">
        <v>4622</v>
      </c>
      <c r="D14" s="5">
        <v>4226</v>
      </c>
      <c r="E14" s="5">
        <v>4200</v>
      </c>
      <c r="F14" s="5">
        <v>4210</v>
      </c>
      <c r="G14" s="5">
        <v>4250</v>
      </c>
      <c r="H14" s="5">
        <v>4250</v>
      </c>
      <c r="I14" s="5">
        <v>4300</v>
      </c>
      <c r="J14" s="5">
        <v>4270</v>
      </c>
      <c r="K14" s="5">
        <v>4350</v>
      </c>
      <c r="L14" s="2"/>
      <c r="M14" s="2"/>
      <c r="N14" s="2"/>
    </row>
    <row r="15" spans="1:14" ht="27.6" x14ac:dyDescent="0.3">
      <c r="A15" s="5">
        <v>10</v>
      </c>
      <c r="B15" s="5" t="s">
        <v>44</v>
      </c>
      <c r="C15" s="5">
        <v>2941.8</v>
      </c>
      <c r="D15" s="5">
        <v>2980.7</v>
      </c>
      <c r="E15" s="5">
        <v>2900</v>
      </c>
      <c r="F15" s="5">
        <v>2900</v>
      </c>
      <c r="G15" s="5">
        <v>2920</v>
      </c>
      <c r="H15" s="5">
        <v>2910</v>
      </c>
      <c r="I15" s="5">
        <v>2940</v>
      </c>
      <c r="J15" s="5">
        <v>2930</v>
      </c>
      <c r="K15" s="5">
        <v>2960</v>
      </c>
      <c r="L15" s="2"/>
      <c r="M15" s="2"/>
      <c r="N15" s="2"/>
    </row>
    <row r="16" spans="1:14" ht="27.6" x14ac:dyDescent="0.3">
      <c r="A16" s="5">
        <v>11</v>
      </c>
      <c r="B16" s="5" t="s">
        <v>45</v>
      </c>
      <c r="C16" s="5">
        <v>23480.6</v>
      </c>
      <c r="D16" s="5">
        <v>20506.900000000001</v>
      </c>
      <c r="E16" s="5">
        <v>20000</v>
      </c>
      <c r="F16" s="5">
        <v>19800</v>
      </c>
      <c r="G16" s="5">
        <v>20050</v>
      </c>
      <c r="H16" s="5">
        <v>20000</v>
      </c>
      <c r="I16" s="5">
        <v>20100</v>
      </c>
      <c r="J16" s="5">
        <v>20100</v>
      </c>
      <c r="K16" s="5">
        <v>20200</v>
      </c>
      <c r="L16" s="2"/>
      <c r="M16" s="2"/>
      <c r="N16" s="2"/>
    </row>
    <row r="17" spans="1:14" ht="27.6" x14ac:dyDescent="0.3">
      <c r="A17" s="5">
        <v>12</v>
      </c>
      <c r="B17" s="5" t="s">
        <v>46</v>
      </c>
      <c r="C17" s="5">
        <v>3778.11</v>
      </c>
      <c r="D17" s="5">
        <v>3500</v>
      </c>
      <c r="E17" s="5">
        <v>3550</v>
      </c>
      <c r="F17" s="5">
        <v>3510</v>
      </c>
      <c r="G17" s="5">
        <v>3540</v>
      </c>
      <c r="H17" s="5">
        <v>3520</v>
      </c>
      <c r="I17" s="5">
        <v>3550</v>
      </c>
      <c r="J17" s="5">
        <v>3530</v>
      </c>
      <c r="K17" s="5">
        <v>3570</v>
      </c>
      <c r="L17" s="2"/>
      <c r="M17" s="2"/>
      <c r="N17" s="2"/>
    </row>
    <row r="18" spans="1:14" ht="27.6" x14ac:dyDescent="0.3">
      <c r="A18" s="5">
        <v>13</v>
      </c>
      <c r="B18" s="5" t="s">
        <v>47</v>
      </c>
      <c r="C18" s="5">
        <v>3505</v>
      </c>
      <c r="D18" s="5">
        <v>3302</v>
      </c>
      <c r="E18" s="5">
        <v>3350</v>
      </c>
      <c r="F18" s="5">
        <v>3380</v>
      </c>
      <c r="G18" s="5">
        <v>3400</v>
      </c>
      <c r="H18" s="5">
        <v>3410</v>
      </c>
      <c r="I18" s="5">
        <v>3450</v>
      </c>
      <c r="J18" s="5">
        <v>3440</v>
      </c>
      <c r="K18" s="5">
        <v>3480</v>
      </c>
      <c r="L18" s="2"/>
      <c r="M18" s="2"/>
      <c r="N18" s="2"/>
    </row>
    <row r="19" spans="1:14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</sheetData>
  <mergeCells count="11">
    <mergeCell ref="J4:K4"/>
    <mergeCell ref="A1:K1"/>
    <mergeCell ref="A2:B2"/>
    <mergeCell ref="A3:A5"/>
    <mergeCell ref="B3:B5"/>
    <mergeCell ref="C3:C5"/>
    <mergeCell ref="D3:D5"/>
    <mergeCell ref="E3:E5"/>
    <mergeCell ref="F3:K3"/>
    <mergeCell ref="F4:G4"/>
    <mergeCell ref="H4:I4"/>
  </mergeCells>
  <pageMargins left="0.31496062992126" right="0.31496062992126" top="0.39370078740157499" bottom="0.39370078740157499" header="0.3" footer="0.31496062992126"/>
  <pageSetup paperSize="9" fitToHeight="999" orientation="landscape" verticalDpi="0" r:id="rId1"/>
  <headerFooter>
    <oddFooter>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zoomScale="90" zoomScaleNormal="90" workbookViewId="0">
      <selection activeCell="A26" sqref="A26:XFD26"/>
    </sheetView>
  </sheetViews>
  <sheetFormatPr defaultColWidth="9.109375" defaultRowHeight="15.6" x14ac:dyDescent="0.3"/>
  <cols>
    <col min="1" max="1" width="4.33203125" style="1" customWidth="1"/>
    <col min="2" max="2" width="38.6640625" style="1" customWidth="1"/>
    <col min="3" max="14" width="10.6640625" style="1" customWidth="1"/>
    <col min="15" max="16384" width="9.109375" style="1"/>
  </cols>
  <sheetData>
    <row r="1" spans="1:14" x14ac:dyDescent="0.3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</row>
    <row r="2" spans="1:14" x14ac:dyDescent="0.3">
      <c r="A2" s="19" t="s">
        <v>1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5" t="s">
        <v>7</v>
      </c>
      <c r="G3" s="16"/>
      <c r="H3" s="16"/>
      <c r="I3" s="16"/>
      <c r="J3" s="16"/>
      <c r="K3" s="16"/>
      <c r="L3" s="2"/>
      <c r="M3" s="2"/>
      <c r="N3" s="2"/>
    </row>
    <row r="4" spans="1:14" x14ac:dyDescent="0.3">
      <c r="A4" s="22"/>
      <c r="B4" s="22"/>
      <c r="C4" s="22"/>
      <c r="D4" s="22"/>
      <c r="E4" s="22"/>
      <c r="F4" s="15" t="s">
        <v>8</v>
      </c>
      <c r="G4" s="16"/>
      <c r="H4" s="15" t="s">
        <v>11</v>
      </c>
      <c r="I4" s="16"/>
      <c r="J4" s="15" t="s">
        <v>12</v>
      </c>
      <c r="K4" s="16"/>
      <c r="L4" s="2"/>
      <c r="M4" s="2"/>
      <c r="N4" s="2"/>
    </row>
    <row r="5" spans="1:14" x14ac:dyDescent="0.3">
      <c r="A5" s="22"/>
      <c r="B5" s="22"/>
      <c r="C5" s="22"/>
      <c r="D5" s="22"/>
      <c r="E5" s="22"/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2"/>
      <c r="M5" s="2"/>
      <c r="N5" s="2"/>
    </row>
    <row r="6" spans="1:14" x14ac:dyDescent="0.3">
      <c r="A6" s="5">
        <v>2</v>
      </c>
      <c r="B6" s="5" t="s">
        <v>49</v>
      </c>
      <c r="C6" s="5"/>
      <c r="D6" s="5"/>
      <c r="E6" s="5"/>
      <c r="F6" s="5"/>
      <c r="G6" s="5"/>
      <c r="H6" s="5"/>
      <c r="I6" s="5"/>
      <c r="J6" s="5"/>
      <c r="K6" s="5"/>
      <c r="L6" s="2"/>
      <c r="M6" s="2"/>
      <c r="N6" s="2"/>
    </row>
    <row r="7" spans="1:14" x14ac:dyDescent="0.3">
      <c r="A7" s="5">
        <v>3</v>
      </c>
      <c r="B7" s="5" t="s">
        <v>50</v>
      </c>
      <c r="C7" s="5">
        <v>885.3</v>
      </c>
      <c r="D7" s="5">
        <v>773.7</v>
      </c>
      <c r="E7" s="5">
        <v>770</v>
      </c>
      <c r="F7" s="5">
        <v>760</v>
      </c>
      <c r="G7" s="5">
        <v>775</v>
      </c>
      <c r="H7" s="5">
        <v>775</v>
      </c>
      <c r="I7" s="5">
        <v>790</v>
      </c>
      <c r="J7" s="5">
        <v>785</v>
      </c>
      <c r="K7" s="5">
        <v>800</v>
      </c>
      <c r="L7" s="2"/>
      <c r="M7" s="2"/>
      <c r="N7" s="2"/>
    </row>
    <row r="8" spans="1:14" x14ac:dyDescent="0.3">
      <c r="A8" s="5">
        <v>4</v>
      </c>
      <c r="B8" s="5" t="s">
        <v>51</v>
      </c>
      <c r="C8" s="5">
        <v>4474.5</v>
      </c>
      <c r="D8" s="5">
        <v>3494.6</v>
      </c>
      <c r="E8" s="5">
        <v>3500</v>
      </c>
      <c r="F8" s="5">
        <v>3400</v>
      </c>
      <c r="G8" s="5">
        <v>3550</v>
      </c>
      <c r="H8" s="5">
        <v>3500</v>
      </c>
      <c r="I8" s="5">
        <v>3600</v>
      </c>
      <c r="J8" s="5">
        <v>3650</v>
      </c>
      <c r="K8" s="5">
        <v>3700</v>
      </c>
      <c r="L8" s="2"/>
      <c r="M8" s="2"/>
      <c r="N8" s="2"/>
    </row>
    <row r="9" spans="1:14" ht="41.4" x14ac:dyDescent="0.3">
      <c r="A9" s="5">
        <v>5</v>
      </c>
      <c r="B9" s="5" t="s">
        <v>52</v>
      </c>
      <c r="C9" s="5">
        <v>298</v>
      </c>
      <c r="D9" s="5">
        <v>314</v>
      </c>
      <c r="E9" s="5">
        <v>300</v>
      </c>
      <c r="F9" s="5">
        <v>290</v>
      </c>
      <c r="G9" s="5">
        <v>300</v>
      </c>
      <c r="H9" s="5">
        <v>305</v>
      </c>
      <c r="I9" s="5">
        <v>310</v>
      </c>
      <c r="J9" s="5">
        <v>315</v>
      </c>
      <c r="K9" s="5">
        <v>320</v>
      </c>
      <c r="L9" s="2"/>
      <c r="M9" s="2"/>
      <c r="N9" s="2"/>
    </row>
    <row r="10" spans="1:14" ht="41.4" x14ac:dyDescent="0.3">
      <c r="A10" s="5">
        <v>7</v>
      </c>
      <c r="B10" s="5" t="s">
        <v>53</v>
      </c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</row>
    <row r="11" spans="1:14" ht="69" x14ac:dyDescent="0.3">
      <c r="A11" s="5">
        <v>8</v>
      </c>
      <c r="B11" s="5" t="s">
        <v>54</v>
      </c>
      <c r="C11" s="5"/>
      <c r="D11" s="5"/>
      <c r="E11" s="5"/>
      <c r="F11" s="5"/>
      <c r="G11" s="5"/>
      <c r="H11" s="5"/>
      <c r="I11" s="5"/>
      <c r="J11" s="5"/>
      <c r="K11" s="5"/>
      <c r="L11" s="2"/>
      <c r="M11" s="2"/>
      <c r="N11" s="2"/>
    </row>
    <row r="12" spans="1:14" ht="27.6" x14ac:dyDescent="0.3">
      <c r="A12" s="5">
        <v>9</v>
      </c>
      <c r="B12" s="5" t="s">
        <v>55</v>
      </c>
      <c r="C12" s="5">
        <v>19.100000000000001</v>
      </c>
      <c r="D12" s="5">
        <v>14.8</v>
      </c>
      <c r="E12" s="5">
        <v>15</v>
      </c>
      <c r="F12" s="5">
        <v>15</v>
      </c>
      <c r="G12" s="5">
        <v>17</v>
      </c>
      <c r="H12" s="5">
        <v>16</v>
      </c>
      <c r="I12" s="5">
        <v>18</v>
      </c>
      <c r="J12" s="5">
        <v>17</v>
      </c>
      <c r="K12" s="5">
        <v>19</v>
      </c>
      <c r="L12" s="2"/>
      <c r="M12" s="2"/>
      <c r="N12" s="2"/>
    </row>
    <row r="13" spans="1:14" ht="27.6" x14ac:dyDescent="0.3">
      <c r="A13" s="5">
        <v>10</v>
      </c>
      <c r="B13" s="5" t="s">
        <v>56</v>
      </c>
      <c r="C13" s="5">
        <v>524</v>
      </c>
      <c r="D13" s="5">
        <v>517</v>
      </c>
      <c r="E13" s="5">
        <v>500</v>
      </c>
      <c r="F13" s="5">
        <v>505</v>
      </c>
      <c r="G13" s="5">
        <v>510</v>
      </c>
      <c r="H13" s="5">
        <v>510</v>
      </c>
      <c r="I13" s="5">
        <v>520</v>
      </c>
      <c r="J13" s="5">
        <v>515</v>
      </c>
      <c r="K13" s="5">
        <v>530</v>
      </c>
      <c r="L13" s="2"/>
      <c r="M13" s="2"/>
      <c r="N13" s="2"/>
    </row>
    <row r="14" spans="1:14" ht="27.6" x14ac:dyDescent="0.3">
      <c r="A14" s="5">
        <v>11</v>
      </c>
      <c r="B14" s="5" t="s">
        <v>57</v>
      </c>
      <c r="C14" s="5"/>
      <c r="D14" s="5"/>
      <c r="E14" s="5"/>
      <c r="F14" s="5"/>
      <c r="G14" s="5"/>
      <c r="H14" s="5"/>
      <c r="I14" s="5"/>
      <c r="J14" s="5"/>
      <c r="K14" s="5"/>
      <c r="L14" s="2"/>
      <c r="M14" s="2"/>
      <c r="N14" s="2"/>
    </row>
    <row r="15" spans="1:14" ht="41.4" x14ac:dyDescent="0.3">
      <c r="A15" s="5">
        <v>12</v>
      </c>
      <c r="B15" s="5" t="s">
        <v>58</v>
      </c>
      <c r="C15" s="5">
        <v>50429</v>
      </c>
      <c r="D15" s="5">
        <v>52050</v>
      </c>
      <c r="E15" s="5">
        <v>53000</v>
      </c>
      <c r="F15" s="5">
        <v>53000</v>
      </c>
      <c r="G15" s="5">
        <v>53500</v>
      </c>
      <c r="H15" s="5">
        <v>54000</v>
      </c>
      <c r="I15" s="5">
        <v>55000</v>
      </c>
      <c r="J15" s="5">
        <v>55500</v>
      </c>
      <c r="K15" s="5">
        <v>56000</v>
      </c>
      <c r="L15" s="2"/>
      <c r="M15" s="2"/>
      <c r="N15" s="2"/>
    </row>
    <row r="16" spans="1:14" x14ac:dyDescent="0.3">
      <c r="A16" s="5">
        <v>13</v>
      </c>
      <c r="B16" s="5" t="s">
        <v>59</v>
      </c>
      <c r="C16" s="5"/>
      <c r="D16" s="5"/>
      <c r="E16" s="5"/>
      <c r="F16" s="5"/>
      <c r="G16" s="5"/>
      <c r="H16" s="5"/>
      <c r="I16" s="5"/>
      <c r="J16" s="5"/>
      <c r="K16" s="5"/>
      <c r="L16" s="2"/>
      <c r="M16" s="2"/>
      <c r="N16" s="2"/>
    </row>
    <row r="17" spans="1:14" x14ac:dyDescent="0.3">
      <c r="A17" s="5">
        <v>14</v>
      </c>
      <c r="B17" s="5" t="s">
        <v>60</v>
      </c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  <c r="N17" s="2"/>
    </row>
    <row r="18" spans="1:14" ht="27.6" x14ac:dyDescent="0.3">
      <c r="A18" s="5">
        <v>15</v>
      </c>
      <c r="B18" s="5" t="s">
        <v>61</v>
      </c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</row>
    <row r="19" spans="1:14" ht="27.6" x14ac:dyDescent="0.3">
      <c r="A19" s="5">
        <v>16</v>
      </c>
      <c r="B19" s="5" t="s">
        <v>62</v>
      </c>
      <c r="C19" s="5"/>
      <c r="D19" s="5"/>
      <c r="E19" s="5"/>
      <c r="F19" s="5"/>
      <c r="G19" s="5"/>
      <c r="H19" s="5"/>
      <c r="I19" s="5"/>
      <c r="J19" s="5"/>
      <c r="K19" s="5"/>
      <c r="L19" s="2"/>
      <c r="M19" s="2"/>
      <c r="N19" s="2"/>
    </row>
    <row r="20" spans="1:14" ht="27.6" x14ac:dyDescent="0.3">
      <c r="A20" s="5">
        <v>17</v>
      </c>
      <c r="B20" s="5" t="s">
        <v>63</v>
      </c>
      <c r="C20" s="5"/>
      <c r="D20" s="5"/>
      <c r="E20" s="5"/>
      <c r="F20" s="5"/>
      <c r="G20" s="5"/>
      <c r="H20" s="5"/>
      <c r="I20" s="5"/>
      <c r="J20" s="5"/>
      <c r="K20" s="5"/>
      <c r="L20" s="2"/>
      <c r="M20" s="2"/>
      <c r="N20" s="2"/>
    </row>
    <row r="21" spans="1:14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</sheetData>
  <mergeCells count="11">
    <mergeCell ref="J4:K4"/>
    <mergeCell ref="A1:K1"/>
    <mergeCell ref="A2:B2"/>
    <mergeCell ref="A3:A5"/>
    <mergeCell ref="B3:B5"/>
    <mergeCell ref="C3:C5"/>
    <mergeCell ref="D3:D5"/>
    <mergeCell ref="E3:E5"/>
    <mergeCell ref="F3:K3"/>
    <mergeCell ref="F4:G4"/>
    <mergeCell ref="H4:I4"/>
  </mergeCells>
  <pageMargins left="0.31496062992126" right="0.31496062992126" top="0.39370078740157499" bottom="0.39370078740157499" header="0.3" footer="0.31496062992126"/>
  <pageSetup paperSize="9" fitToHeight="999" orientation="landscape" verticalDpi="0" r:id="rId1"/>
  <headerFooter>
    <oddFooter>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B1" zoomScale="90" zoomScaleNormal="90" workbookViewId="0">
      <selection activeCell="O15" sqref="O15"/>
    </sheetView>
  </sheetViews>
  <sheetFormatPr defaultColWidth="9.109375" defaultRowHeight="15.6" x14ac:dyDescent="0.3"/>
  <cols>
    <col min="1" max="1" width="4.33203125" style="1" customWidth="1"/>
    <col min="2" max="2" width="38.6640625" style="1" customWidth="1"/>
    <col min="3" max="14" width="10.6640625" style="1" customWidth="1"/>
    <col min="15" max="16384" width="9.109375" style="1"/>
  </cols>
  <sheetData>
    <row r="1" spans="1:14" x14ac:dyDescent="0.3">
      <c r="A1" s="17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</row>
    <row r="2" spans="1:14" x14ac:dyDescent="0.3">
      <c r="A2" s="19" t="s">
        <v>1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5" t="s">
        <v>7</v>
      </c>
      <c r="G3" s="16"/>
      <c r="H3" s="16"/>
      <c r="I3" s="16"/>
      <c r="J3" s="16"/>
      <c r="K3" s="16"/>
      <c r="L3" s="2"/>
      <c r="M3" s="2"/>
      <c r="N3" s="2"/>
    </row>
    <row r="4" spans="1:14" x14ac:dyDescent="0.3">
      <c r="A4" s="22"/>
      <c r="B4" s="22"/>
      <c r="C4" s="22"/>
      <c r="D4" s="22"/>
      <c r="E4" s="22"/>
      <c r="F4" s="15" t="s">
        <v>8</v>
      </c>
      <c r="G4" s="16"/>
      <c r="H4" s="15" t="s">
        <v>11</v>
      </c>
      <c r="I4" s="16"/>
      <c r="J4" s="15" t="s">
        <v>12</v>
      </c>
      <c r="K4" s="16"/>
      <c r="L4" s="2"/>
      <c r="M4" s="2"/>
      <c r="N4" s="2"/>
    </row>
    <row r="5" spans="1:14" x14ac:dyDescent="0.3">
      <c r="A5" s="22"/>
      <c r="B5" s="22"/>
      <c r="C5" s="22"/>
      <c r="D5" s="22"/>
      <c r="E5" s="22"/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2"/>
      <c r="M5" s="2"/>
      <c r="N5" s="2"/>
    </row>
    <row r="6" spans="1:14" ht="82.8" x14ac:dyDescent="0.3">
      <c r="A6" s="5">
        <v>1</v>
      </c>
      <c r="B6" s="5" t="s">
        <v>65</v>
      </c>
      <c r="C6" s="5">
        <v>1255.4000000000001</v>
      </c>
      <c r="D6" s="5">
        <v>1228.8</v>
      </c>
      <c r="E6" s="5">
        <v>500</v>
      </c>
      <c r="F6" s="5">
        <v>500</v>
      </c>
      <c r="G6" s="23">
        <v>512</v>
      </c>
      <c r="H6" s="5">
        <v>503</v>
      </c>
      <c r="I6" s="5">
        <v>523</v>
      </c>
      <c r="J6" s="5">
        <v>509</v>
      </c>
      <c r="K6" s="5">
        <v>558</v>
      </c>
      <c r="L6" s="2"/>
      <c r="M6" s="2"/>
      <c r="N6" s="2"/>
    </row>
    <row r="7" spans="1:14" x14ac:dyDescent="0.3">
      <c r="A7" s="5">
        <v>2</v>
      </c>
      <c r="B7" s="5" t="s">
        <v>66</v>
      </c>
      <c r="C7" s="5">
        <v>1050.4000000000001</v>
      </c>
      <c r="D7" s="5">
        <v>1008.2</v>
      </c>
      <c r="E7" s="5">
        <v>375</v>
      </c>
      <c r="F7" s="5">
        <v>400</v>
      </c>
      <c r="G7" s="5">
        <v>410</v>
      </c>
      <c r="H7" s="5">
        <v>440</v>
      </c>
      <c r="I7" s="5">
        <v>455</v>
      </c>
      <c r="J7" s="5">
        <v>450</v>
      </c>
      <c r="K7" s="5">
        <v>480</v>
      </c>
      <c r="L7" s="2"/>
      <c r="M7" s="2"/>
      <c r="N7" s="2"/>
    </row>
    <row r="8" spans="1:14" x14ac:dyDescent="0.3">
      <c r="A8" s="5">
        <v>3</v>
      </c>
      <c r="B8" s="5" t="s">
        <v>67</v>
      </c>
      <c r="C8" s="5">
        <v>205</v>
      </c>
      <c r="D8" s="5">
        <v>220.6</v>
      </c>
      <c r="E8" s="5">
        <v>125</v>
      </c>
      <c r="F8" s="5">
        <v>100</v>
      </c>
      <c r="G8" s="5">
        <v>102</v>
      </c>
      <c r="H8" s="5">
        <v>63</v>
      </c>
      <c r="I8" s="5">
        <v>68</v>
      </c>
      <c r="J8" s="5">
        <v>59</v>
      </c>
      <c r="K8" s="5">
        <v>78</v>
      </c>
      <c r="L8" s="2"/>
      <c r="M8" s="2"/>
      <c r="N8" s="2"/>
    </row>
    <row r="9" spans="1:14" x14ac:dyDescent="0.3">
      <c r="A9" s="5">
        <v>4</v>
      </c>
      <c r="B9" s="5" t="s">
        <v>68</v>
      </c>
      <c r="C9" s="5"/>
      <c r="D9" s="5"/>
      <c r="E9" s="5"/>
      <c r="F9" s="5"/>
      <c r="G9" s="5"/>
      <c r="H9" s="5"/>
      <c r="I9" s="5"/>
      <c r="J9" s="5"/>
      <c r="K9" s="5"/>
      <c r="L9" s="2"/>
      <c r="M9" s="2"/>
      <c r="N9" s="2"/>
    </row>
    <row r="10" spans="1:14" x14ac:dyDescent="0.3">
      <c r="A10" s="5">
        <v>5</v>
      </c>
      <c r="B10" s="5" t="s">
        <v>69</v>
      </c>
      <c r="C10" s="5">
        <v>110.4</v>
      </c>
      <c r="D10" s="5">
        <v>51.8</v>
      </c>
      <c r="E10" s="5"/>
      <c r="F10" s="5">
        <v>5</v>
      </c>
      <c r="G10" s="5">
        <v>7</v>
      </c>
      <c r="H10" s="5">
        <v>8</v>
      </c>
      <c r="I10" s="5">
        <v>10</v>
      </c>
      <c r="J10" s="5">
        <v>8</v>
      </c>
      <c r="K10" s="5">
        <v>15</v>
      </c>
      <c r="L10" s="2"/>
      <c r="M10" s="2"/>
      <c r="N10" s="2"/>
    </row>
    <row r="11" spans="1:14" x14ac:dyDescent="0.3">
      <c r="A11" s="5">
        <v>6</v>
      </c>
      <c r="B11" s="5" t="s">
        <v>70</v>
      </c>
      <c r="C11" s="5">
        <v>94.6</v>
      </c>
      <c r="D11" s="5">
        <v>168.8</v>
      </c>
      <c r="E11" s="5">
        <v>100</v>
      </c>
      <c r="F11" s="5">
        <v>80</v>
      </c>
      <c r="G11" s="5">
        <v>80</v>
      </c>
      <c r="H11" s="5">
        <v>35</v>
      </c>
      <c r="I11" s="5">
        <v>28</v>
      </c>
      <c r="J11" s="5">
        <v>28</v>
      </c>
      <c r="K11" s="5">
        <v>23</v>
      </c>
      <c r="L11" s="2"/>
      <c r="M11" s="2"/>
      <c r="N11" s="2"/>
    </row>
    <row r="12" spans="1:14" x14ac:dyDescent="0.3">
      <c r="A12" s="5">
        <v>7</v>
      </c>
      <c r="B12" s="5" t="s">
        <v>71</v>
      </c>
      <c r="C12" s="5"/>
      <c r="D12" s="5"/>
      <c r="E12" s="5"/>
      <c r="F12" s="5"/>
      <c r="G12" s="5"/>
      <c r="H12" s="5"/>
      <c r="I12" s="5"/>
      <c r="J12" s="5"/>
      <c r="K12" s="5"/>
      <c r="L12" s="2"/>
      <c r="M12" s="2"/>
      <c r="N12" s="2"/>
    </row>
    <row r="13" spans="1:14" ht="27.6" x14ac:dyDescent="0.3">
      <c r="A13" s="5">
        <v>8</v>
      </c>
      <c r="B13" s="5" t="s">
        <v>72</v>
      </c>
      <c r="C13" s="5">
        <v>4.0999999999999996</v>
      </c>
      <c r="D13" s="5">
        <v>40.700000000000003</v>
      </c>
      <c r="E13" s="5">
        <v>5</v>
      </c>
      <c r="F13" s="5">
        <v>5</v>
      </c>
      <c r="G13" s="5">
        <v>5</v>
      </c>
      <c r="H13" s="5">
        <v>5</v>
      </c>
      <c r="I13" s="5">
        <v>5</v>
      </c>
      <c r="J13" s="5">
        <v>5</v>
      </c>
      <c r="K13" s="5">
        <v>5</v>
      </c>
      <c r="L13" s="2"/>
      <c r="M13" s="2"/>
      <c r="N13" s="2"/>
    </row>
    <row r="14" spans="1:14" x14ac:dyDescent="0.3">
      <c r="A14" s="5">
        <v>9</v>
      </c>
      <c r="B14" s="5" t="s">
        <v>73</v>
      </c>
      <c r="C14" s="5">
        <v>62.2</v>
      </c>
      <c r="D14" s="5">
        <v>111.1</v>
      </c>
      <c r="E14" s="5">
        <v>80</v>
      </c>
      <c r="F14" s="5">
        <v>60</v>
      </c>
      <c r="G14" s="5">
        <v>60</v>
      </c>
      <c r="H14" s="5">
        <v>15</v>
      </c>
      <c r="I14" s="5">
        <v>10</v>
      </c>
      <c r="J14" s="5">
        <v>10</v>
      </c>
      <c r="K14" s="5">
        <v>8</v>
      </c>
      <c r="L14" s="2"/>
      <c r="M14" s="2"/>
      <c r="N14" s="2"/>
    </row>
    <row r="15" spans="1:14" ht="27.6" x14ac:dyDescent="0.3">
      <c r="A15" s="5">
        <v>10</v>
      </c>
      <c r="B15" s="5" t="s">
        <v>74</v>
      </c>
      <c r="C15" s="5">
        <v>21.6</v>
      </c>
      <c r="D15" s="5">
        <v>17</v>
      </c>
      <c r="E15" s="5">
        <v>15</v>
      </c>
      <c r="F15" s="5">
        <v>15</v>
      </c>
      <c r="G15" s="5">
        <v>15</v>
      </c>
      <c r="H15" s="5">
        <v>15</v>
      </c>
      <c r="I15" s="5">
        <v>13</v>
      </c>
      <c r="J15" s="5">
        <v>13</v>
      </c>
      <c r="K15" s="5">
        <v>10</v>
      </c>
      <c r="L15" s="2"/>
      <c r="M15" s="2"/>
      <c r="N15" s="2"/>
    </row>
    <row r="16" spans="1:14" x14ac:dyDescent="0.3">
      <c r="A16" s="5">
        <v>11</v>
      </c>
      <c r="B16" s="5" t="s">
        <v>75</v>
      </c>
      <c r="C16" s="5">
        <v>6.7</v>
      </c>
      <c r="D16" s="5"/>
      <c r="E16" s="5">
        <v>25</v>
      </c>
      <c r="F16" s="5">
        <v>15</v>
      </c>
      <c r="G16" s="5">
        <v>15</v>
      </c>
      <c r="H16" s="5">
        <v>20</v>
      </c>
      <c r="I16" s="5">
        <v>30</v>
      </c>
      <c r="J16" s="5">
        <v>23</v>
      </c>
      <c r="K16" s="5">
        <v>40</v>
      </c>
      <c r="L16" s="2"/>
      <c r="M16" s="2"/>
      <c r="N16" s="2"/>
    </row>
    <row r="17" spans="1:14" ht="69" x14ac:dyDescent="0.3">
      <c r="A17" s="5">
        <v>12</v>
      </c>
      <c r="B17" s="5" t="s">
        <v>76</v>
      </c>
      <c r="C17" s="5">
        <v>91</v>
      </c>
      <c r="D17" s="5">
        <v>90.3</v>
      </c>
      <c r="E17" s="5">
        <v>36.299999999999997</v>
      </c>
      <c r="F17" s="5">
        <v>94.6</v>
      </c>
      <c r="G17" s="23">
        <v>96.7</v>
      </c>
      <c r="H17" s="23">
        <v>95.7</v>
      </c>
      <c r="I17" s="23">
        <v>97</v>
      </c>
      <c r="J17" s="23">
        <v>96.6</v>
      </c>
      <c r="K17" s="5">
        <v>101.8</v>
      </c>
      <c r="L17" s="2"/>
      <c r="M17" s="2"/>
      <c r="N17" s="2"/>
    </row>
    <row r="18" spans="1:14" ht="27.6" x14ac:dyDescent="0.3">
      <c r="A18" s="5">
        <v>13</v>
      </c>
      <c r="B18" s="5" t="s">
        <v>77</v>
      </c>
      <c r="C18" s="5">
        <v>105</v>
      </c>
      <c r="D18" s="5">
        <v>108</v>
      </c>
      <c r="E18" s="5">
        <v>112</v>
      </c>
      <c r="F18" s="5">
        <v>105.7</v>
      </c>
      <c r="G18" s="5">
        <v>105.9</v>
      </c>
      <c r="H18" s="5">
        <v>105.1</v>
      </c>
      <c r="I18" s="5">
        <v>105.3</v>
      </c>
      <c r="J18" s="5">
        <v>104.8</v>
      </c>
      <c r="K18" s="5">
        <v>104.8</v>
      </c>
      <c r="L18" s="2"/>
      <c r="M18" s="2"/>
      <c r="N18" s="2"/>
    </row>
    <row r="19" spans="1:14" ht="55.2" x14ac:dyDescent="0.3">
      <c r="A19" s="5">
        <v>14</v>
      </c>
      <c r="B19" s="5" t="s">
        <v>78</v>
      </c>
      <c r="C19" s="5">
        <v>37214</v>
      </c>
      <c r="D19" s="5">
        <v>42349</v>
      </c>
      <c r="E19" s="5">
        <v>10000</v>
      </c>
      <c r="F19" s="5">
        <v>10000</v>
      </c>
      <c r="G19" s="5">
        <v>11500</v>
      </c>
      <c r="H19" s="5">
        <v>11000</v>
      </c>
      <c r="I19" s="5">
        <v>13000</v>
      </c>
      <c r="J19" s="5">
        <v>12500</v>
      </c>
      <c r="K19" s="5">
        <v>15000</v>
      </c>
      <c r="L19" s="2"/>
      <c r="M19" s="2"/>
      <c r="N19" s="2"/>
    </row>
    <row r="20" spans="1:14" ht="55.2" x14ac:dyDescent="0.3">
      <c r="A20" s="5">
        <v>15</v>
      </c>
      <c r="B20" s="5" t="s">
        <v>79</v>
      </c>
      <c r="C20" s="5">
        <v>81.400000000000006</v>
      </c>
      <c r="D20" s="5">
        <v>102.8</v>
      </c>
      <c r="E20" s="5">
        <v>20.399999999999999</v>
      </c>
      <c r="F20" s="5">
        <v>94.9</v>
      </c>
      <c r="G20" s="5">
        <v>108.4</v>
      </c>
      <c r="H20" s="5">
        <v>106.1</v>
      </c>
      <c r="I20" s="5">
        <v>108.7</v>
      </c>
      <c r="J20" s="5">
        <v>109.3</v>
      </c>
      <c r="K20" s="5">
        <v>110.9</v>
      </c>
      <c r="L20" s="2"/>
      <c r="M20" s="2"/>
      <c r="N20" s="2"/>
    </row>
    <row r="21" spans="1:14" ht="41.4" x14ac:dyDescent="0.3">
      <c r="A21" s="5">
        <v>16</v>
      </c>
      <c r="B21" s="5" t="s">
        <v>80</v>
      </c>
      <c r="C21" s="5">
        <v>101.6</v>
      </c>
      <c r="D21" s="5">
        <v>110.7</v>
      </c>
      <c r="E21" s="5">
        <v>115.8</v>
      </c>
      <c r="F21" s="5">
        <v>105.4</v>
      </c>
      <c r="G21" s="5">
        <v>106.1</v>
      </c>
      <c r="H21" s="5">
        <v>103.7</v>
      </c>
      <c r="I21" s="5">
        <v>104</v>
      </c>
      <c r="J21" s="5">
        <v>104</v>
      </c>
      <c r="K21" s="5">
        <v>104</v>
      </c>
      <c r="L21" s="2"/>
      <c r="M21" s="2"/>
      <c r="N21" s="2"/>
    </row>
    <row r="22" spans="1:14" ht="41.4" x14ac:dyDescent="0.3">
      <c r="A22" s="5">
        <v>17</v>
      </c>
      <c r="B22" s="5" t="s">
        <v>81</v>
      </c>
      <c r="C22" s="5">
        <v>3379</v>
      </c>
      <c r="D22" s="5">
        <v>1955</v>
      </c>
      <c r="E22" s="5">
        <v>2000</v>
      </c>
      <c r="F22" s="5">
        <v>2000</v>
      </c>
      <c r="G22" s="5">
        <v>2050</v>
      </c>
      <c r="H22" s="5">
        <v>2100</v>
      </c>
      <c r="I22" s="5">
        <v>2150</v>
      </c>
      <c r="J22" s="5">
        <v>2200</v>
      </c>
      <c r="K22" s="5">
        <v>2300</v>
      </c>
      <c r="L22" s="2"/>
      <c r="M22" s="2"/>
      <c r="N22" s="2"/>
    </row>
    <row r="23" spans="1:14" ht="41.4" x14ac:dyDescent="0.3">
      <c r="A23" s="5">
        <v>18</v>
      </c>
      <c r="B23" s="5" t="s">
        <v>82</v>
      </c>
      <c r="C23" s="5">
        <v>123</v>
      </c>
      <c r="D23" s="5">
        <v>71</v>
      </c>
      <c r="E23" s="5">
        <v>75</v>
      </c>
      <c r="F23" s="5">
        <v>76</v>
      </c>
      <c r="G23" s="5">
        <v>78</v>
      </c>
      <c r="H23" s="5">
        <v>81</v>
      </c>
      <c r="I23" s="5">
        <v>84</v>
      </c>
      <c r="J23" s="5">
        <v>86</v>
      </c>
      <c r="K23" s="5">
        <v>90</v>
      </c>
      <c r="L23" s="2"/>
      <c r="M23" s="2"/>
      <c r="N23" s="2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</sheetData>
  <mergeCells count="11">
    <mergeCell ref="J4:K4"/>
    <mergeCell ref="A1:K1"/>
    <mergeCell ref="A2:B2"/>
    <mergeCell ref="A3:A5"/>
    <mergeCell ref="B3:B5"/>
    <mergeCell ref="C3:C5"/>
    <mergeCell ref="D3:D5"/>
    <mergeCell ref="E3:E5"/>
    <mergeCell ref="F3:K3"/>
    <mergeCell ref="F4:G4"/>
    <mergeCell ref="H4:I4"/>
  </mergeCells>
  <pageMargins left="0.31496062992126" right="0.31496062992126" top="0.39370078740157499" bottom="0.39370078740157499" header="0.3" footer="0.31496062992126"/>
  <pageSetup paperSize="9" fitToHeight="999" orientation="landscape" verticalDpi="0" r:id="rId1"/>
  <headerFooter>
    <oddFooter>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zoomScale="90" zoomScaleNormal="90" workbookViewId="0">
      <selection sqref="A1:K1"/>
    </sheetView>
  </sheetViews>
  <sheetFormatPr defaultColWidth="9.109375" defaultRowHeight="15.6" x14ac:dyDescent="0.3"/>
  <cols>
    <col min="1" max="1" width="4.33203125" style="1" customWidth="1"/>
    <col min="2" max="2" width="38.6640625" style="1" customWidth="1"/>
    <col min="3" max="14" width="10.6640625" style="1" customWidth="1"/>
    <col min="15" max="16384" width="9.109375" style="1"/>
  </cols>
  <sheetData>
    <row r="1" spans="1:14" x14ac:dyDescent="0.3">
      <c r="A1" s="17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</row>
    <row r="2" spans="1:14" x14ac:dyDescent="0.3">
      <c r="A2" s="19" t="s">
        <v>1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5" t="s">
        <v>7</v>
      </c>
      <c r="G3" s="16"/>
      <c r="H3" s="16"/>
      <c r="I3" s="16"/>
      <c r="J3" s="16"/>
      <c r="K3" s="16"/>
      <c r="L3" s="2"/>
      <c r="M3" s="2"/>
      <c r="N3" s="2"/>
    </row>
    <row r="4" spans="1:14" x14ac:dyDescent="0.3">
      <c r="A4" s="22"/>
      <c r="B4" s="22"/>
      <c r="C4" s="22"/>
      <c r="D4" s="22"/>
      <c r="E4" s="22"/>
      <c r="F4" s="15" t="s">
        <v>8</v>
      </c>
      <c r="G4" s="16"/>
      <c r="H4" s="15" t="s">
        <v>11</v>
      </c>
      <c r="I4" s="16"/>
      <c r="J4" s="15" t="s">
        <v>12</v>
      </c>
      <c r="K4" s="16"/>
      <c r="L4" s="2"/>
      <c r="M4" s="2"/>
      <c r="N4" s="2"/>
    </row>
    <row r="5" spans="1:14" x14ac:dyDescent="0.3">
      <c r="A5" s="22"/>
      <c r="B5" s="22"/>
      <c r="C5" s="22"/>
      <c r="D5" s="22"/>
      <c r="E5" s="22"/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2"/>
      <c r="M5" s="2"/>
      <c r="N5" s="2"/>
    </row>
    <row r="6" spans="1:14" ht="27.6" x14ac:dyDescent="0.3">
      <c r="A6" s="5">
        <v>1</v>
      </c>
      <c r="B6" s="5" t="s">
        <v>84</v>
      </c>
      <c r="C6" s="5">
        <v>27562</v>
      </c>
      <c r="D6" s="5">
        <v>27078</v>
      </c>
      <c r="E6" s="5">
        <v>26640</v>
      </c>
      <c r="F6" s="5">
        <v>26190</v>
      </c>
      <c r="G6" s="5">
        <v>26222</v>
      </c>
      <c r="H6" s="5">
        <v>25782</v>
      </c>
      <c r="I6" s="5">
        <v>25847</v>
      </c>
      <c r="J6" s="5">
        <v>25468</v>
      </c>
      <c r="K6" s="5">
        <v>25503</v>
      </c>
      <c r="L6" s="2"/>
      <c r="M6" s="2"/>
      <c r="N6" s="2"/>
    </row>
    <row r="7" spans="1:14" ht="27.6" x14ac:dyDescent="0.3">
      <c r="A7" s="5">
        <v>2</v>
      </c>
      <c r="B7" s="5" t="s">
        <v>85</v>
      </c>
      <c r="C7" s="5">
        <v>-10.5</v>
      </c>
      <c r="D7" s="5">
        <v>-13.8</v>
      </c>
      <c r="E7" s="5">
        <v>-12.2</v>
      </c>
      <c r="F7" s="5">
        <v>-11.9</v>
      </c>
      <c r="G7" s="5">
        <v>-11.2</v>
      </c>
      <c r="H7" s="5">
        <v>-10.8</v>
      </c>
      <c r="I7" s="5">
        <v>-10</v>
      </c>
      <c r="J7" s="5">
        <v>-10.199999999999999</v>
      </c>
      <c r="K7" s="5">
        <v>-9.3000000000000007</v>
      </c>
      <c r="L7" s="2"/>
      <c r="M7" s="2"/>
      <c r="N7" s="2"/>
    </row>
    <row r="8" spans="1:14" ht="27.6" x14ac:dyDescent="0.3">
      <c r="A8" s="5">
        <v>3</v>
      </c>
      <c r="B8" s="5" t="s">
        <v>86</v>
      </c>
      <c r="C8" s="5">
        <v>7.9</v>
      </c>
      <c r="D8" s="5">
        <v>8.6999999999999993</v>
      </c>
      <c r="E8" s="5">
        <v>8.3000000000000007</v>
      </c>
      <c r="F8" s="5">
        <v>8.1</v>
      </c>
      <c r="G8" s="5">
        <v>8.3000000000000007</v>
      </c>
      <c r="H8" s="5">
        <v>8.1999999999999993</v>
      </c>
      <c r="I8" s="5">
        <v>8.5</v>
      </c>
      <c r="J8" s="5">
        <v>8.3000000000000007</v>
      </c>
      <c r="K8" s="5">
        <v>8.6999999999999993</v>
      </c>
      <c r="L8" s="2"/>
      <c r="M8" s="2"/>
      <c r="N8" s="2"/>
    </row>
    <row r="9" spans="1:14" ht="27.6" x14ac:dyDescent="0.3">
      <c r="A9" s="5">
        <v>4</v>
      </c>
      <c r="B9" s="5" t="s">
        <v>87</v>
      </c>
      <c r="C9" s="5">
        <v>18.399999999999999</v>
      </c>
      <c r="D9" s="5">
        <v>22.5</v>
      </c>
      <c r="E9" s="5">
        <v>20.5</v>
      </c>
      <c r="F9" s="5">
        <v>20</v>
      </c>
      <c r="G9" s="5">
        <v>19.5</v>
      </c>
      <c r="H9" s="5">
        <v>19</v>
      </c>
      <c r="I9" s="5">
        <v>18.5</v>
      </c>
      <c r="J9" s="5">
        <v>18.5</v>
      </c>
      <c r="K9" s="5">
        <v>18</v>
      </c>
      <c r="L9" s="2"/>
      <c r="M9" s="2"/>
      <c r="N9" s="2"/>
    </row>
    <row r="10" spans="1:14" ht="27.6" x14ac:dyDescent="0.3">
      <c r="A10" s="5">
        <v>5</v>
      </c>
      <c r="B10" s="5" t="s">
        <v>88</v>
      </c>
      <c r="C10" s="5">
        <v>-3.3</v>
      </c>
      <c r="D10" s="5">
        <v>-7.9</v>
      </c>
      <c r="E10" s="5">
        <v>-4</v>
      </c>
      <c r="F10" s="5">
        <v>-5</v>
      </c>
      <c r="G10" s="5">
        <v>-4.5</v>
      </c>
      <c r="H10" s="5">
        <v>-4.8</v>
      </c>
      <c r="I10" s="5">
        <v>-4.3</v>
      </c>
      <c r="J10" s="5">
        <v>-4.5</v>
      </c>
      <c r="K10" s="5">
        <v>-4</v>
      </c>
      <c r="L10" s="2"/>
      <c r="M10" s="2"/>
      <c r="N10" s="2"/>
    </row>
    <row r="11" spans="1:1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</sheetData>
  <mergeCells count="11">
    <mergeCell ref="J4:K4"/>
    <mergeCell ref="A1:K1"/>
    <mergeCell ref="A2:B2"/>
    <mergeCell ref="A3:A5"/>
    <mergeCell ref="B3:B5"/>
    <mergeCell ref="C3:C5"/>
    <mergeCell ref="D3:D5"/>
    <mergeCell ref="E3:E5"/>
    <mergeCell ref="F3:K3"/>
    <mergeCell ref="F4:G4"/>
    <mergeCell ref="H4:I4"/>
  </mergeCells>
  <pageMargins left="0.31496062992126" right="0.31496062992126" top="0.39370078740157499" bottom="0.39370078740157499" header="0.3" footer="0.31496062992126"/>
  <pageSetup paperSize="9" fitToHeight="999" orientation="landscape" verticalDpi="0" r:id="rId1"/>
  <headerFooter>
    <oddFooter>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A22" zoomScale="90" zoomScaleNormal="90" workbookViewId="0">
      <selection activeCell="D26" sqref="D26"/>
    </sheetView>
  </sheetViews>
  <sheetFormatPr defaultColWidth="9.109375" defaultRowHeight="15.6" x14ac:dyDescent="0.3"/>
  <cols>
    <col min="1" max="1" width="4.33203125" style="1" customWidth="1"/>
    <col min="2" max="2" width="38.6640625" style="1" customWidth="1"/>
    <col min="3" max="14" width="10.6640625" style="1" customWidth="1"/>
    <col min="15" max="16384" width="9.109375" style="1"/>
  </cols>
  <sheetData>
    <row r="1" spans="1:14" x14ac:dyDescent="0.3">
      <c r="A1" s="17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</row>
    <row r="2" spans="1:14" x14ac:dyDescent="0.3">
      <c r="A2" s="19" t="s">
        <v>1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5" t="s">
        <v>7</v>
      </c>
      <c r="G3" s="16"/>
      <c r="H3" s="16"/>
      <c r="I3" s="16"/>
      <c r="J3" s="16"/>
      <c r="K3" s="16"/>
      <c r="L3" s="2"/>
      <c r="M3" s="2"/>
      <c r="N3" s="2"/>
    </row>
    <row r="4" spans="1:14" x14ac:dyDescent="0.3">
      <c r="A4" s="22"/>
      <c r="B4" s="22"/>
      <c r="C4" s="22"/>
      <c r="D4" s="22"/>
      <c r="E4" s="22"/>
      <c r="F4" s="15" t="s">
        <v>8</v>
      </c>
      <c r="G4" s="16"/>
      <c r="H4" s="15" t="s">
        <v>11</v>
      </c>
      <c r="I4" s="16"/>
      <c r="J4" s="15" t="s">
        <v>12</v>
      </c>
      <c r="K4" s="16"/>
      <c r="L4" s="2"/>
      <c r="M4" s="2"/>
      <c r="N4" s="2"/>
    </row>
    <row r="5" spans="1:14" x14ac:dyDescent="0.3">
      <c r="A5" s="22"/>
      <c r="B5" s="22"/>
      <c r="C5" s="22"/>
      <c r="D5" s="22"/>
      <c r="E5" s="22"/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2"/>
      <c r="M5" s="2"/>
      <c r="N5" s="2"/>
    </row>
    <row r="6" spans="1:14" x14ac:dyDescent="0.3">
      <c r="A6" s="5">
        <v>1</v>
      </c>
      <c r="B6" s="5" t="s">
        <v>90</v>
      </c>
      <c r="C6" s="5">
        <v>15525</v>
      </c>
      <c r="D6" s="5">
        <v>15426</v>
      </c>
      <c r="E6" s="5">
        <v>15400</v>
      </c>
      <c r="F6" s="5">
        <v>15390</v>
      </c>
      <c r="G6" s="5">
        <v>15405</v>
      </c>
      <c r="H6" s="5">
        <v>15418</v>
      </c>
      <c r="I6" s="5">
        <v>15430</v>
      </c>
      <c r="J6" s="5">
        <v>15430</v>
      </c>
      <c r="K6" s="5">
        <v>15470</v>
      </c>
      <c r="L6" s="2"/>
      <c r="M6" s="2"/>
      <c r="N6" s="2"/>
    </row>
    <row r="7" spans="1:14" ht="27.6" x14ac:dyDescent="0.3">
      <c r="A7" s="5">
        <v>2</v>
      </c>
      <c r="B7" s="5" t="s">
        <v>91</v>
      </c>
      <c r="C7" s="5">
        <v>12235</v>
      </c>
      <c r="D7" s="5">
        <v>12250</v>
      </c>
      <c r="E7" s="5">
        <v>12220</v>
      </c>
      <c r="F7" s="5">
        <v>12220</v>
      </c>
      <c r="G7" s="5">
        <v>12245</v>
      </c>
      <c r="H7" s="5">
        <v>12253</v>
      </c>
      <c r="I7" s="5">
        <v>12280</v>
      </c>
      <c r="J7" s="5">
        <v>12280</v>
      </c>
      <c r="K7" s="5">
        <v>12320</v>
      </c>
      <c r="L7" s="2"/>
      <c r="M7" s="2"/>
      <c r="N7" s="2"/>
    </row>
    <row r="8" spans="1:14" ht="27.6" x14ac:dyDescent="0.3">
      <c r="A8" s="5">
        <v>3</v>
      </c>
      <c r="B8" s="5" t="s">
        <v>92</v>
      </c>
      <c r="C8" s="5">
        <v>97</v>
      </c>
      <c r="D8" s="5">
        <v>100.1</v>
      </c>
      <c r="E8" s="5">
        <v>99.8</v>
      </c>
      <c r="F8" s="5">
        <v>100</v>
      </c>
      <c r="G8" s="5">
        <v>100.2</v>
      </c>
      <c r="H8" s="5">
        <v>100.3</v>
      </c>
      <c r="I8" s="5">
        <v>100.3</v>
      </c>
      <c r="J8" s="5">
        <v>100.2</v>
      </c>
      <c r="K8" s="5">
        <v>100.3</v>
      </c>
      <c r="L8" s="2"/>
      <c r="M8" s="2"/>
      <c r="N8" s="2"/>
    </row>
    <row r="9" spans="1:14" x14ac:dyDescent="0.3">
      <c r="A9" s="5">
        <v>4</v>
      </c>
      <c r="B9" s="5" t="s">
        <v>93</v>
      </c>
      <c r="C9" s="5"/>
      <c r="D9" s="5"/>
      <c r="E9" s="5"/>
      <c r="F9" s="5"/>
      <c r="G9" s="5"/>
      <c r="H9" s="5"/>
      <c r="I9" s="5"/>
      <c r="J9" s="5"/>
      <c r="K9" s="5"/>
      <c r="L9" s="2"/>
      <c r="M9" s="2"/>
      <c r="N9" s="2"/>
    </row>
    <row r="10" spans="1:14" ht="27.6" x14ac:dyDescent="0.3">
      <c r="A10" s="5">
        <v>5</v>
      </c>
      <c r="B10" s="5" t="s">
        <v>94</v>
      </c>
      <c r="C10" s="5">
        <v>1298</v>
      </c>
      <c r="D10" s="5">
        <v>1238</v>
      </c>
      <c r="E10" s="5">
        <v>1225</v>
      </c>
      <c r="F10" s="5">
        <v>1220</v>
      </c>
      <c r="G10" s="5">
        <v>1225</v>
      </c>
      <c r="H10" s="5">
        <v>1225</v>
      </c>
      <c r="I10" s="5">
        <v>1230</v>
      </c>
      <c r="J10" s="5">
        <v>1230</v>
      </c>
      <c r="K10" s="5">
        <v>1235</v>
      </c>
      <c r="L10" s="2"/>
      <c r="M10" s="2"/>
      <c r="N10" s="2"/>
    </row>
    <row r="11" spans="1:14" ht="27.6" x14ac:dyDescent="0.3">
      <c r="A11" s="5">
        <v>6</v>
      </c>
      <c r="B11" s="5" t="s">
        <v>95</v>
      </c>
      <c r="C11" s="5">
        <v>1295</v>
      </c>
      <c r="D11" s="5">
        <v>1265</v>
      </c>
      <c r="E11" s="5">
        <v>1260</v>
      </c>
      <c r="F11" s="5">
        <v>1260</v>
      </c>
      <c r="G11" s="5">
        <v>1265</v>
      </c>
      <c r="H11" s="5">
        <v>1265</v>
      </c>
      <c r="I11" s="5">
        <v>1270</v>
      </c>
      <c r="J11" s="5">
        <v>1265</v>
      </c>
      <c r="K11" s="5">
        <v>1275</v>
      </c>
      <c r="L11" s="2"/>
      <c r="M11" s="2"/>
      <c r="N11" s="2"/>
    </row>
    <row r="12" spans="1:14" ht="27.6" x14ac:dyDescent="0.3">
      <c r="A12" s="5">
        <v>7</v>
      </c>
      <c r="B12" s="5" t="s">
        <v>96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2"/>
      <c r="M12" s="2"/>
      <c r="N12" s="2"/>
    </row>
    <row r="13" spans="1:14" ht="41.4" x14ac:dyDescent="0.3">
      <c r="A13" s="5">
        <v>8</v>
      </c>
      <c r="B13" s="5" t="s">
        <v>97</v>
      </c>
      <c r="C13" s="5"/>
      <c r="D13" s="5"/>
      <c r="E13" s="5"/>
      <c r="F13" s="5"/>
      <c r="G13" s="5"/>
      <c r="H13" s="5"/>
      <c r="I13" s="5"/>
      <c r="J13" s="5"/>
      <c r="K13" s="5"/>
      <c r="L13" s="2"/>
      <c r="M13" s="2"/>
      <c r="N13" s="2"/>
    </row>
    <row r="14" spans="1:14" ht="27.6" x14ac:dyDescent="0.3">
      <c r="A14" s="5">
        <v>9</v>
      </c>
      <c r="B14" s="5" t="s">
        <v>98</v>
      </c>
      <c r="C14" s="5"/>
      <c r="D14" s="5"/>
      <c r="E14" s="5"/>
      <c r="F14" s="5"/>
      <c r="G14" s="5"/>
      <c r="H14" s="5"/>
      <c r="I14" s="5"/>
      <c r="J14" s="5"/>
      <c r="K14" s="5"/>
      <c r="L14" s="2"/>
      <c r="M14" s="2"/>
      <c r="N14" s="2"/>
    </row>
    <row r="15" spans="1:14" x14ac:dyDescent="0.3">
      <c r="A15" s="5">
        <v>10</v>
      </c>
      <c r="B15" s="5" t="s">
        <v>99</v>
      </c>
      <c r="C15" s="5">
        <v>9632</v>
      </c>
      <c r="D15" s="5">
        <v>9737</v>
      </c>
      <c r="E15" s="5">
        <v>9725</v>
      </c>
      <c r="F15" s="5">
        <v>9730</v>
      </c>
      <c r="G15" s="5">
        <v>9745</v>
      </c>
      <c r="H15" s="5">
        <v>9753</v>
      </c>
      <c r="I15" s="5">
        <v>9770</v>
      </c>
      <c r="J15" s="5">
        <v>9775</v>
      </c>
      <c r="K15" s="5">
        <v>9800</v>
      </c>
      <c r="L15" s="2"/>
      <c r="M15" s="2"/>
      <c r="N15" s="2"/>
    </row>
    <row r="16" spans="1:14" x14ac:dyDescent="0.3">
      <c r="A16" s="5">
        <v>11</v>
      </c>
      <c r="B16" s="5" t="s">
        <v>71</v>
      </c>
      <c r="C16" s="5"/>
      <c r="D16" s="5"/>
      <c r="E16" s="5"/>
      <c r="F16" s="5"/>
      <c r="G16" s="5"/>
      <c r="H16" s="5"/>
      <c r="I16" s="5"/>
      <c r="J16" s="5"/>
      <c r="K16" s="5"/>
      <c r="L16" s="2"/>
      <c r="M16" s="2"/>
      <c r="N16" s="2"/>
    </row>
    <row r="17" spans="1:14" ht="27.6" x14ac:dyDescent="0.3">
      <c r="A17" s="5">
        <v>12</v>
      </c>
      <c r="B17" s="5" t="s">
        <v>100</v>
      </c>
      <c r="C17" s="5">
        <v>70</v>
      </c>
      <c r="D17" s="5">
        <v>75</v>
      </c>
      <c r="E17" s="5">
        <v>75</v>
      </c>
      <c r="F17" s="5">
        <v>70</v>
      </c>
      <c r="G17" s="5">
        <v>75</v>
      </c>
      <c r="H17" s="5">
        <v>75</v>
      </c>
      <c r="I17" s="5">
        <v>80</v>
      </c>
      <c r="J17" s="5">
        <v>80</v>
      </c>
      <c r="K17" s="5">
        <v>85</v>
      </c>
      <c r="L17" s="2"/>
      <c r="M17" s="2"/>
      <c r="N17" s="2"/>
    </row>
    <row r="18" spans="1:14" ht="27.6" x14ac:dyDescent="0.3">
      <c r="A18" s="5">
        <v>13</v>
      </c>
      <c r="B18" s="5" t="s">
        <v>101</v>
      </c>
      <c r="C18" s="5">
        <v>4960</v>
      </c>
      <c r="D18" s="5">
        <v>4820</v>
      </c>
      <c r="E18" s="5">
        <v>4800</v>
      </c>
      <c r="F18" s="5">
        <v>4805</v>
      </c>
      <c r="G18" s="5">
        <v>4810</v>
      </c>
      <c r="H18" s="5">
        <v>4815</v>
      </c>
      <c r="I18" s="5">
        <v>4820</v>
      </c>
      <c r="J18" s="5">
        <v>4825</v>
      </c>
      <c r="K18" s="5">
        <v>4840</v>
      </c>
      <c r="L18" s="2"/>
      <c r="M18" s="2"/>
      <c r="N18" s="2"/>
    </row>
    <row r="19" spans="1:14" ht="82.8" x14ac:dyDescent="0.3">
      <c r="A19" s="5">
        <v>14</v>
      </c>
      <c r="B19" s="5" t="s">
        <v>102</v>
      </c>
      <c r="C19" s="5">
        <v>4602</v>
      </c>
      <c r="D19" s="5">
        <v>4842</v>
      </c>
      <c r="E19" s="5">
        <v>4850</v>
      </c>
      <c r="F19" s="5">
        <v>4855</v>
      </c>
      <c r="G19" s="5">
        <v>4860</v>
      </c>
      <c r="H19" s="5">
        <v>4863</v>
      </c>
      <c r="I19" s="5">
        <v>4870</v>
      </c>
      <c r="J19" s="5">
        <v>4870</v>
      </c>
      <c r="K19" s="5">
        <v>4875</v>
      </c>
      <c r="L19" s="2"/>
      <c r="M19" s="2"/>
      <c r="N19" s="2"/>
    </row>
    <row r="20" spans="1:14" x14ac:dyDescent="0.3">
      <c r="A20" s="5">
        <v>15</v>
      </c>
      <c r="B20" s="5" t="s">
        <v>103</v>
      </c>
      <c r="C20" s="5">
        <v>115</v>
      </c>
      <c r="D20" s="5">
        <v>413</v>
      </c>
      <c r="E20" s="5">
        <v>430</v>
      </c>
      <c r="F20" s="5">
        <v>440</v>
      </c>
      <c r="G20" s="5">
        <v>450</v>
      </c>
      <c r="H20" s="5">
        <v>445</v>
      </c>
      <c r="I20" s="5">
        <v>455</v>
      </c>
      <c r="J20" s="5">
        <v>450</v>
      </c>
      <c r="K20" s="5">
        <v>460</v>
      </c>
      <c r="L20" s="2"/>
      <c r="M20" s="2"/>
      <c r="N20" s="2"/>
    </row>
    <row r="21" spans="1:14" ht="27.6" x14ac:dyDescent="0.3">
      <c r="A21" s="5">
        <v>16</v>
      </c>
      <c r="B21" s="5" t="s">
        <v>104</v>
      </c>
      <c r="C21" s="5">
        <v>1390</v>
      </c>
      <c r="D21" s="5">
        <v>1266</v>
      </c>
      <c r="E21" s="5">
        <v>1200</v>
      </c>
      <c r="F21" s="5">
        <v>1200</v>
      </c>
      <c r="G21" s="5">
        <v>1210</v>
      </c>
      <c r="H21" s="5">
        <v>1215</v>
      </c>
      <c r="I21" s="5">
        <v>1220</v>
      </c>
      <c r="J21" s="5">
        <v>1230</v>
      </c>
      <c r="K21" s="5">
        <v>1250</v>
      </c>
      <c r="L21" s="2"/>
      <c r="M21" s="2"/>
      <c r="N21" s="2"/>
    </row>
    <row r="22" spans="1:14" ht="55.2" x14ac:dyDescent="0.3">
      <c r="A22" s="5">
        <v>17</v>
      </c>
      <c r="B22" s="5" t="s">
        <v>105</v>
      </c>
      <c r="C22" s="5">
        <v>1900</v>
      </c>
      <c r="D22" s="5">
        <v>1910</v>
      </c>
      <c r="E22" s="5">
        <v>1980</v>
      </c>
      <c r="F22" s="5">
        <v>1970</v>
      </c>
      <c r="G22" s="5">
        <v>1950</v>
      </c>
      <c r="H22" s="5">
        <v>1950</v>
      </c>
      <c r="I22" s="5">
        <v>1930</v>
      </c>
      <c r="J22" s="5">
        <v>1920</v>
      </c>
      <c r="K22" s="5">
        <v>1900</v>
      </c>
      <c r="L22" s="2"/>
      <c r="M22" s="2"/>
      <c r="N22" s="2"/>
    </row>
    <row r="23" spans="1:14" ht="55.2" x14ac:dyDescent="0.3">
      <c r="A23" s="5">
        <v>18</v>
      </c>
      <c r="B23" s="5" t="s">
        <v>106</v>
      </c>
      <c r="C23" s="5">
        <v>559</v>
      </c>
      <c r="D23" s="5">
        <v>360</v>
      </c>
      <c r="E23" s="5">
        <v>340</v>
      </c>
      <c r="F23" s="5">
        <v>340</v>
      </c>
      <c r="G23" s="5">
        <v>330</v>
      </c>
      <c r="H23" s="5">
        <v>335</v>
      </c>
      <c r="I23" s="5">
        <v>320</v>
      </c>
      <c r="J23" s="5">
        <v>315</v>
      </c>
      <c r="K23" s="5">
        <v>300</v>
      </c>
      <c r="L23" s="2"/>
      <c r="M23" s="2"/>
      <c r="N23" s="2"/>
    </row>
    <row r="24" spans="1:14" ht="41.4" x14ac:dyDescent="0.3">
      <c r="A24" s="5">
        <v>19</v>
      </c>
      <c r="B24" s="5" t="s">
        <v>107</v>
      </c>
      <c r="C24" s="5">
        <v>3.9</v>
      </c>
      <c r="D24" s="5">
        <v>2.4900000000000002</v>
      </c>
      <c r="E24" s="5">
        <v>2.4</v>
      </c>
      <c r="F24" s="5">
        <v>2.4</v>
      </c>
      <c r="G24" s="5">
        <v>2.2999999999999998</v>
      </c>
      <c r="H24" s="5">
        <v>2.4</v>
      </c>
      <c r="I24" s="5">
        <v>2.2999999999999998</v>
      </c>
      <c r="J24" s="5">
        <v>2.2000000000000002</v>
      </c>
      <c r="K24" s="5">
        <v>2.1</v>
      </c>
      <c r="L24" s="2"/>
      <c r="M24" s="2"/>
      <c r="N24" s="2"/>
    </row>
    <row r="25" spans="1:14" s="10" customFormat="1" ht="41.4" x14ac:dyDescent="0.3">
      <c r="A25" s="8">
        <v>20</v>
      </c>
      <c r="B25" s="8" t="s">
        <v>108</v>
      </c>
      <c r="C25" s="8">
        <v>5341</v>
      </c>
      <c r="D25" s="8">
        <v>5170</v>
      </c>
      <c r="E25" s="8">
        <v>5150</v>
      </c>
      <c r="F25" s="8">
        <v>5100</v>
      </c>
      <c r="G25" s="8">
        <v>5120</v>
      </c>
      <c r="H25" s="8">
        <v>5125</v>
      </c>
      <c r="I25" s="8">
        <v>5140</v>
      </c>
      <c r="J25" s="8">
        <v>5130</v>
      </c>
      <c r="K25" s="8">
        <v>5150</v>
      </c>
      <c r="L25" s="9"/>
      <c r="M25" s="9"/>
      <c r="N25" s="9"/>
    </row>
    <row r="26" spans="1:14" ht="41.4" x14ac:dyDescent="0.3">
      <c r="A26" s="5">
        <v>21</v>
      </c>
      <c r="B26" s="5" t="s">
        <v>109</v>
      </c>
      <c r="C26" s="5">
        <v>2151764.2999999998</v>
      </c>
      <c r="D26" s="23">
        <v>2268356</v>
      </c>
      <c r="E26" s="5">
        <v>2485596</v>
      </c>
      <c r="F26" s="5">
        <v>2646043.2000000002</v>
      </c>
      <c r="G26" s="5">
        <v>2715770.9</v>
      </c>
      <c r="H26" s="5">
        <v>2858458.5</v>
      </c>
      <c r="I26" s="5">
        <v>2944479.8</v>
      </c>
      <c r="J26" s="5">
        <v>3070120.3</v>
      </c>
      <c r="K26" s="5">
        <v>3183318</v>
      </c>
      <c r="L26" s="24"/>
      <c r="M26" s="2"/>
      <c r="N26" s="2"/>
    </row>
    <row r="27" spans="1:14" ht="15.75" hidden="1" x14ac:dyDescent="0.25">
      <c r="A27" s="5"/>
      <c r="B27" s="5"/>
      <c r="C27" s="5"/>
      <c r="D27" s="5">
        <f>D25*D28*12/1000</f>
        <v>2268356.1120000007</v>
      </c>
      <c r="E27" s="5">
        <f t="shared" ref="E27:J27" si="0">E25*E28*12/1000</f>
        <v>2485596</v>
      </c>
      <c r="F27" s="5">
        <f t="shared" si="0"/>
        <v>2646043.2000000002</v>
      </c>
      <c r="G27" s="5">
        <f t="shared" si="0"/>
        <v>2715770.8799999999</v>
      </c>
      <c r="H27" s="5">
        <f t="shared" si="0"/>
        <v>2858458.5</v>
      </c>
      <c r="I27" s="5">
        <f t="shared" si="0"/>
        <v>2944479.84</v>
      </c>
      <c r="J27" s="5">
        <f t="shared" si="0"/>
        <v>3070120.32</v>
      </c>
      <c r="K27" s="5">
        <f>K25*K28*12/1000</f>
        <v>3183318</v>
      </c>
      <c r="L27" s="2"/>
      <c r="M27" s="2"/>
      <c r="N27" s="2"/>
    </row>
    <row r="28" spans="1:14" s="10" customFormat="1" ht="55.2" x14ac:dyDescent="0.3">
      <c r="A28" s="8">
        <v>22</v>
      </c>
      <c r="B28" s="8" t="s">
        <v>110</v>
      </c>
      <c r="C28" s="8">
        <v>33570.5</v>
      </c>
      <c r="D28" s="8">
        <v>36562.800000000003</v>
      </c>
      <c r="E28" s="8">
        <v>40220</v>
      </c>
      <c r="F28" s="8">
        <v>43236</v>
      </c>
      <c r="G28" s="8">
        <v>44202</v>
      </c>
      <c r="H28" s="8">
        <v>46479</v>
      </c>
      <c r="I28" s="8">
        <v>47738</v>
      </c>
      <c r="J28" s="8">
        <v>49872</v>
      </c>
      <c r="K28" s="8">
        <v>51510</v>
      </c>
      <c r="L28" s="9"/>
      <c r="M28" s="9"/>
      <c r="N28" s="9"/>
    </row>
    <row r="29" spans="1:14" ht="41.4" x14ac:dyDescent="0.3">
      <c r="A29" s="5">
        <v>23</v>
      </c>
      <c r="B29" s="5" t="s">
        <v>111</v>
      </c>
      <c r="C29" s="5">
        <v>109.3</v>
      </c>
      <c r="D29" s="5">
        <v>108.9</v>
      </c>
      <c r="E29" s="5">
        <v>110</v>
      </c>
      <c r="F29" s="5">
        <v>107.5</v>
      </c>
      <c r="G29" s="5">
        <v>109.9</v>
      </c>
      <c r="H29" s="5">
        <v>107.5</v>
      </c>
      <c r="I29" s="5">
        <v>108</v>
      </c>
      <c r="J29" s="5">
        <v>107.3</v>
      </c>
      <c r="K29" s="5">
        <v>107.9</v>
      </c>
      <c r="L29" s="2"/>
      <c r="M29" s="2"/>
      <c r="N29" s="2"/>
    </row>
    <row r="30" spans="1:14" ht="15.75" hidden="1" x14ac:dyDescent="0.25">
      <c r="A30" s="2"/>
      <c r="B30" s="2"/>
      <c r="C30" s="2"/>
      <c r="D30" s="2"/>
      <c r="E30" s="2">
        <f>E28/D28*100</f>
        <v>110.00251621867034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</sheetData>
  <mergeCells count="11">
    <mergeCell ref="J4:K4"/>
    <mergeCell ref="A1:K1"/>
    <mergeCell ref="A2:B2"/>
    <mergeCell ref="A3:A5"/>
    <mergeCell ref="B3:B5"/>
    <mergeCell ref="C3:C5"/>
    <mergeCell ref="D3:D5"/>
    <mergeCell ref="E3:E5"/>
    <mergeCell ref="F3:K3"/>
    <mergeCell ref="F4:G4"/>
    <mergeCell ref="H4:I4"/>
  </mergeCells>
  <pageMargins left="0.31496062992126" right="0.31496062992126" top="0.39370078740157499" bottom="0.39370078740157499" header="0.3" footer="0.31496062992126"/>
  <pageSetup paperSize="9" fitToHeight="999" orientation="landscape" verticalDpi="0" r:id="rId1"/>
  <headerFooter>
    <oddFooter>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zoomScale="90" zoomScaleNormal="90" workbookViewId="0">
      <selection sqref="A1:K1"/>
    </sheetView>
  </sheetViews>
  <sheetFormatPr defaultColWidth="9.109375" defaultRowHeight="15.6" x14ac:dyDescent="0.3"/>
  <cols>
    <col min="1" max="1" width="4.33203125" style="1" customWidth="1"/>
    <col min="2" max="2" width="38.6640625" style="1" customWidth="1"/>
    <col min="3" max="14" width="10.6640625" style="1" customWidth="1"/>
    <col min="15" max="16384" width="9.109375" style="1"/>
  </cols>
  <sheetData>
    <row r="1" spans="1:14" x14ac:dyDescent="0.3">
      <c r="A1" s="17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</row>
    <row r="2" spans="1:14" x14ac:dyDescent="0.3">
      <c r="A2" s="19" t="s">
        <v>1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5" t="s">
        <v>7</v>
      </c>
      <c r="G3" s="16"/>
      <c r="H3" s="16"/>
      <c r="I3" s="16"/>
      <c r="J3" s="16"/>
      <c r="K3" s="16"/>
      <c r="L3" s="2"/>
      <c r="M3" s="2"/>
      <c r="N3" s="2"/>
    </row>
    <row r="4" spans="1:14" x14ac:dyDescent="0.3">
      <c r="A4" s="22"/>
      <c r="B4" s="22"/>
      <c r="C4" s="22"/>
      <c r="D4" s="22"/>
      <c r="E4" s="22"/>
      <c r="F4" s="15" t="s">
        <v>8</v>
      </c>
      <c r="G4" s="16"/>
      <c r="H4" s="15" t="s">
        <v>11</v>
      </c>
      <c r="I4" s="16"/>
      <c r="J4" s="15" t="s">
        <v>12</v>
      </c>
      <c r="K4" s="16"/>
      <c r="L4" s="2"/>
      <c r="M4" s="2"/>
      <c r="N4" s="2"/>
    </row>
    <row r="5" spans="1:14" x14ac:dyDescent="0.3">
      <c r="A5" s="22"/>
      <c r="B5" s="22"/>
      <c r="C5" s="22"/>
      <c r="D5" s="22"/>
      <c r="E5" s="22"/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2"/>
      <c r="M5" s="2"/>
      <c r="N5" s="2"/>
    </row>
    <row r="6" spans="1:14" ht="27.6" x14ac:dyDescent="0.3">
      <c r="A6" s="5">
        <v>1</v>
      </c>
      <c r="B6" s="5" t="s">
        <v>113</v>
      </c>
      <c r="C6" s="5">
        <v>6</v>
      </c>
      <c r="D6" s="5">
        <v>6</v>
      </c>
      <c r="E6" s="5">
        <v>6</v>
      </c>
      <c r="F6" s="5">
        <v>6</v>
      </c>
      <c r="G6" s="5">
        <v>6</v>
      </c>
      <c r="H6" s="5">
        <v>6</v>
      </c>
      <c r="I6" s="5">
        <v>6</v>
      </c>
      <c r="J6" s="5">
        <v>6</v>
      </c>
      <c r="K6" s="5">
        <v>6</v>
      </c>
      <c r="L6" s="2"/>
      <c r="M6" s="2"/>
      <c r="N6" s="2"/>
    </row>
    <row r="7" spans="1:14" x14ac:dyDescent="0.3">
      <c r="A7" s="5">
        <v>2</v>
      </c>
      <c r="B7" s="5" t="s">
        <v>114</v>
      </c>
      <c r="C7" s="5">
        <v>2176</v>
      </c>
      <c r="D7" s="5">
        <v>3940</v>
      </c>
      <c r="E7" s="5">
        <v>3500</v>
      </c>
      <c r="F7" s="5">
        <v>3500</v>
      </c>
      <c r="G7" s="5">
        <v>3600</v>
      </c>
      <c r="H7" s="5">
        <v>3550</v>
      </c>
      <c r="I7" s="5">
        <v>3650</v>
      </c>
      <c r="J7" s="5">
        <v>3700</v>
      </c>
      <c r="K7" s="5">
        <v>3800</v>
      </c>
      <c r="L7" s="2"/>
      <c r="M7" s="2"/>
      <c r="N7" s="2"/>
    </row>
    <row r="8" spans="1:14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</sheetData>
  <mergeCells count="11">
    <mergeCell ref="J4:K4"/>
    <mergeCell ref="A1:K1"/>
    <mergeCell ref="A2:B2"/>
    <mergeCell ref="A3:A5"/>
    <mergeCell ref="B3:B5"/>
    <mergeCell ref="C3:C5"/>
    <mergeCell ref="D3:D5"/>
    <mergeCell ref="E3:E5"/>
    <mergeCell ref="F3:K3"/>
    <mergeCell ref="F4:G4"/>
    <mergeCell ref="H4:I4"/>
  </mergeCells>
  <pageMargins left="0.31496062992126" right="0.31496062992126" top="0.39370078740157499" bottom="0.39370078740157499" header="0.3" footer="0.31496062992126"/>
  <pageSetup paperSize="9" fitToHeight="999" orientation="landscape" verticalDpi="0" r:id="rId1"/>
  <headerFooter>
    <oddFooter>&amp;RСтр.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zoomScale="90" zoomScaleNormal="90" workbookViewId="0">
      <selection activeCell="A7" sqref="A7:XFD7"/>
    </sheetView>
  </sheetViews>
  <sheetFormatPr defaultColWidth="9.109375" defaultRowHeight="15.6" x14ac:dyDescent="0.3"/>
  <cols>
    <col min="1" max="1" width="4.33203125" style="1" customWidth="1"/>
    <col min="2" max="2" width="38.6640625" style="1" customWidth="1"/>
    <col min="3" max="14" width="10.6640625" style="1" customWidth="1"/>
    <col min="15" max="16384" width="9.109375" style="1"/>
  </cols>
  <sheetData>
    <row r="1" spans="1:14" x14ac:dyDescent="0.3">
      <c r="A1" s="17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</row>
    <row r="2" spans="1:14" x14ac:dyDescent="0.3">
      <c r="A2" s="19" t="s">
        <v>1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5" t="s">
        <v>7</v>
      </c>
      <c r="G3" s="16"/>
      <c r="H3" s="16"/>
      <c r="I3" s="16"/>
      <c r="J3" s="16"/>
      <c r="K3" s="16"/>
      <c r="L3" s="2"/>
      <c r="M3" s="2"/>
      <c r="N3" s="2"/>
    </row>
    <row r="4" spans="1:14" x14ac:dyDescent="0.3">
      <c r="A4" s="22"/>
      <c r="B4" s="22"/>
      <c r="C4" s="22"/>
      <c r="D4" s="22"/>
      <c r="E4" s="22"/>
      <c r="F4" s="15" t="s">
        <v>8</v>
      </c>
      <c r="G4" s="16"/>
      <c r="H4" s="15" t="s">
        <v>11</v>
      </c>
      <c r="I4" s="16"/>
      <c r="J4" s="15" t="s">
        <v>12</v>
      </c>
      <c r="K4" s="16"/>
      <c r="L4" s="2"/>
      <c r="M4" s="2"/>
      <c r="N4" s="2"/>
    </row>
    <row r="5" spans="1:14" x14ac:dyDescent="0.3">
      <c r="A5" s="22"/>
      <c r="B5" s="22"/>
      <c r="C5" s="22"/>
      <c r="D5" s="22"/>
      <c r="E5" s="22"/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2"/>
      <c r="M5" s="2"/>
      <c r="N5" s="2"/>
    </row>
    <row r="6" spans="1:14" x14ac:dyDescent="0.3">
      <c r="A6" s="5">
        <v>2</v>
      </c>
      <c r="B6" s="5" t="s">
        <v>116</v>
      </c>
      <c r="C6" s="5"/>
      <c r="D6" s="5"/>
      <c r="E6" s="5"/>
      <c r="F6" s="5"/>
      <c r="G6" s="5"/>
      <c r="H6" s="5"/>
      <c r="I6" s="5"/>
      <c r="J6" s="5"/>
      <c r="K6" s="5"/>
      <c r="L6" s="2"/>
      <c r="M6" s="2"/>
      <c r="N6" s="2"/>
    </row>
    <row r="7" spans="1:14" ht="27.6" x14ac:dyDescent="0.3">
      <c r="A7" s="5">
        <v>3</v>
      </c>
      <c r="B7" s="5" t="s">
        <v>117</v>
      </c>
      <c r="C7" s="5">
        <v>344586</v>
      </c>
      <c r="D7" s="5">
        <v>315033</v>
      </c>
      <c r="E7" s="5">
        <v>315834</v>
      </c>
      <c r="F7" s="5">
        <v>309702</v>
      </c>
      <c r="G7" s="5">
        <v>310010</v>
      </c>
      <c r="H7" s="5">
        <v>310400</v>
      </c>
      <c r="I7" s="5">
        <v>310480</v>
      </c>
      <c r="J7" s="5">
        <v>311000</v>
      </c>
      <c r="K7" s="5">
        <v>311400</v>
      </c>
      <c r="L7" s="2"/>
      <c r="M7" s="2"/>
      <c r="N7" s="2"/>
    </row>
    <row r="8" spans="1:14" x14ac:dyDescent="0.3">
      <c r="A8" s="5">
        <v>4</v>
      </c>
      <c r="B8" s="5" t="s">
        <v>118</v>
      </c>
      <c r="C8" s="5">
        <v>321947</v>
      </c>
      <c r="D8" s="5">
        <v>293313</v>
      </c>
      <c r="E8" s="5">
        <v>295639</v>
      </c>
      <c r="F8" s="5">
        <v>289350</v>
      </c>
      <c r="G8" s="5">
        <v>289600</v>
      </c>
      <c r="H8" s="5">
        <v>290000</v>
      </c>
      <c r="I8" s="5">
        <v>290100</v>
      </c>
      <c r="J8" s="5">
        <v>290610</v>
      </c>
      <c r="K8" s="5">
        <v>291000</v>
      </c>
      <c r="L8" s="2"/>
      <c r="M8" s="2"/>
      <c r="N8" s="2"/>
    </row>
    <row r="9" spans="1:14" x14ac:dyDescent="0.3">
      <c r="A9" s="5">
        <v>5</v>
      </c>
      <c r="B9" s="5" t="s">
        <v>119</v>
      </c>
      <c r="C9" s="5"/>
      <c r="D9" s="5"/>
      <c r="E9" s="5"/>
      <c r="F9" s="5"/>
      <c r="G9" s="5"/>
      <c r="H9" s="5"/>
      <c r="I9" s="5"/>
      <c r="J9" s="5"/>
      <c r="K9" s="5"/>
      <c r="L9" s="2"/>
      <c r="M9" s="2"/>
      <c r="N9" s="2"/>
    </row>
    <row r="10" spans="1:14" ht="27.6" x14ac:dyDescent="0.3">
      <c r="A10" s="5">
        <v>6</v>
      </c>
      <c r="B10" s="5" t="s">
        <v>120</v>
      </c>
      <c r="C10" s="5">
        <v>239695</v>
      </c>
      <c r="D10" s="5">
        <v>225407</v>
      </c>
      <c r="E10" s="5">
        <v>229664</v>
      </c>
      <c r="F10" s="5">
        <v>220756</v>
      </c>
      <c r="G10" s="5">
        <v>221000</v>
      </c>
      <c r="H10" s="5">
        <v>221510</v>
      </c>
      <c r="I10" s="5">
        <v>221550</v>
      </c>
      <c r="J10" s="5">
        <v>222000</v>
      </c>
      <c r="K10" s="5">
        <v>222250</v>
      </c>
      <c r="L10" s="2"/>
      <c r="M10" s="2"/>
      <c r="N10" s="2"/>
    </row>
    <row r="11" spans="1:14" x14ac:dyDescent="0.3">
      <c r="A11" s="5">
        <v>7</v>
      </c>
      <c r="B11" s="5" t="s">
        <v>121</v>
      </c>
      <c r="C11" s="5">
        <v>24509</v>
      </c>
      <c r="D11" s="5">
        <v>28111</v>
      </c>
      <c r="E11" s="5">
        <v>31150</v>
      </c>
      <c r="F11" s="5">
        <v>28730</v>
      </c>
      <c r="G11" s="5">
        <v>28800</v>
      </c>
      <c r="H11" s="5">
        <v>29000</v>
      </c>
      <c r="I11" s="5">
        <v>29010</v>
      </c>
      <c r="J11" s="5">
        <v>29050</v>
      </c>
      <c r="K11" s="5">
        <v>29100</v>
      </c>
      <c r="L11" s="2"/>
      <c r="M11" s="2"/>
      <c r="N11" s="2"/>
    </row>
    <row r="12" spans="1:14" x14ac:dyDescent="0.3">
      <c r="A12" s="5">
        <v>8</v>
      </c>
      <c r="B12" s="5" t="s">
        <v>71</v>
      </c>
      <c r="C12" s="5"/>
      <c r="D12" s="5"/>
      <c r="E12" s="5"/>
      <c r="F12" s="5"/>
      <c r="G12" s="5"/>
      <c r="H12" s="5"/>
      <c r="I12" s="5"/>
      <c r="J12" s="5"/>
      <c r="K12" s="5"/>
      <c r="L12" s="2"/>
      <c r="M12" s="2"/>
      <c r="N12" s="2"/>
    </row>
    <row r="13" spans="1:14" ht="41.4" x14ac:dyDescent="0.3">
      <c r="A13" s="5">
        <v>9</v>
      </c>
      <c r="B13" s="5" t="s">
        <v>122</v>
      </c>
      <c r="C13" s="5">
        <v>11694</v>
      </c>
      <c r="D13" s="5">
        <v>13800</v>
      </c>
      <c r="E13" s="5">
        <v>18000</v>
      </c>
      <c r="F13" s="5">
        <v>18000</v>
      </c>
      <c r="G13" s="5">
        <v>18100</v>
      </c>
      <c r="H13" s="5">
        <v>18200</v>
      </c>
      <c r="I13" s="5">
        <v>18220</v>
      </c>
      <c r="J13" s="5">
        <v>18300</v>
      </c>
      <c r="K13" s="5">
        <v>18400</v>
      </c>
      <c r="L13" s="2"/>
      <c r="M13" s="2"/>
      <c r="N13" s="2"/>
    </row>
    <row r="14" spans="1:14" ht="27.6" x14ac:dyDescent="0.3">
      <c r="A14" s="5">
        <v>10</v>
      </c>
      <c r="B14" s="5" t="s">
        <v>123</v>
      </c>
      <c r="C14" s="5"/>
      <c r="D14" s="5"/>
      <c r="E14" s="5"/>
      <c r="F14" s="5"/>
      <c r="G14" s="5"/>
      <c r="H14" s="5"/>
      <c r="I14" s="5"/>
      <c r="J14" s="5"/>
      <c r="K14" s="5"/>
      <c r="L14" s="2"/>
      <c r="M14" s="2"/>
      <c r="N14" s="2"/>
    </row>
    <row r="15" spans="1:14" ht="27.6" x14ac:dyDescent="0.3">
      <c r="A15" s="5">
        <v>11</v>
      </c>
      <c r="B15" s="5" t="s">
        <v>124</v>
      </c>
      <c r="C15" s="5">
        <v>3486</v>
      </c>
      <c r="D15" s="5">
        <v>7699</v>
      </c>
      <c r="E15" s="5">
        <v>7700</v>
      </c>
      <c r="F15" s="5">
        <v>5330</v>
      </c>
      <c r="G15" s="5">
        <v>5400</v>
      </c>
      <c r="H15" s="5">
        <v>5500</v>
      </c>
      <c r="I15" s="5">
        <v>5520</v>
      </c>
      <c r="J15" s="5">
        <v>5300</v>
      </c>
      <c r="K15" s="5">
        <v>5380</v>
      </c>
      <c r="L15" s="2"/>
      <c r="M15" s="2"/>
      <c r="N15" s="2"/>
    </row>
    <row r="16" spans="1:14" x14ac:dyDescent="0.3">
      <c r="A16" s="5">
        <v>11</v>
      </c>
      <c r="B16" s="5" t="s">
        <v>125</v>
      </c>
      <c r="C16" s="5"/>
      <c r="D16" s="5"/>
      <c r="E16" s="5">
        <v>8728</v>
      </c>
      <c r="F16" s="5">
        <v>58753</v>
      </c>
      <c r="G16" s="5">
        <v>8800</v>
      </c>
      <c r="H16" s="5">
        <v>8890</v>
      </c>
      <c r="I16" s="5">
        <v>8900</v>
      </c>
      <c r="J16" s="5">
        <v>8910</v>
      </c>
      <c r="K16" s="5">
        <v>8940</v>
      </c>
      <c r="L16" s="2"/>
      <c r="M16" s="2"/>
      <c r="N16" s="2"/>
    </row>
    <row r="17" spans="1:14" x14ac:dyDescent="0.3">
      <c r="A17" s="5">
        <v>13</v>
      </c>
      <c r="B17" s="5" t="s">
        <v>126</v>
      </c>
      <c r="C17" s="5">
        <v>40044</v>
      </c>
      <c r="D17" s="5">
        <v>24600</v>
      </c>
      <c r="E17" s="5">
        <v>31985</v>
      </c>
      <c r="F17" s="5">
        <v>31111</v>
      </c>
      <c r="G17" s="5">
        <v>31000</v>
      </c>
      <c r="H17" s="5">
        <v>30600</v>
      </c>
      <c r="I17" s="5">
        <v>30640</v>
      </c>
      <c r="J17" s="5">
        <v>30650</v>
      </c>
      <c r="K17" s="5">
        <v>30710</v>
      </c>
      <c r="L17" s="2"/>
      <c r="M17" s="2"/>
      <c r="N17" s="2"/>
    </row>
    <row r="18" spans="1:14" x14ac:dyDescent="0.3">
      <c r="A18" s="5">
        <v>14</v>
      </c>
      <c r="B18" s="5" t="s">
        <v>71</v>
      </c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</row>
    <row r="19" spans="1:14" ht="27.6" x14ac:dyDescent="0.3">
      <c r="A19" s="5">
        <v>15</v>
      </c>
      <c r="B19" s="5" t="s">
        <v>127</v>
      </c>
      <c r="C19" s="5">
        <v>4629</v>
      </c>
      <c r="D19" s="5">
        <v>5529</v>
      </c>
      <c r="E19" s="5">
        <v>6000</v>
      </c>
      <c r="F19" s="5">
        <v>6525</v>
      </c>
      <c r="G19" s="5">
        <v>6550</v>
      </c>
      <c r="H19" s="5">
        <v>6600</v>
      </c>
      <c r="I19" s="5">
        <v>6610</v>
      </c>
      <c r="J19" s="5">
        <v>6650</v>
      </c>
      <c r="K19" s="5">
        <v>6700</v>
      </c>
      <c r="L19" s="2"/>
      <c r="M19" s="2"/>
      <c r="N19" s="2"/>
    </row>
    <row r="20" spans="1:14" x14ac:dyDescent="0.3">
      <c r="A20" s="5">
        <v>16</v>
      </c>
      <c r="B20" s="5" t="s">
        <v>128</v>
      </c>
      <c r="C20" s="5">
        <v>35415</v>
      </c>
      <c r="D20" s="5">
        <v>19071</v>
      </c>
      <c r="E20" s="5">
        <v>25985</v>
      </c>
      <c r="F20" s="5">
        <v>24586</v>
      </c>
      <c r="G20" s="5">
        <v>24450</v>
      </c>
      <c r="H20" s="5">
        <v>24000</v>
      </c>
      <c r="I20" s="5">
        <v>24030</v>
      </c>
      <c r="J20" s="5">
        <v>24000</v>
      </c>
      <c r="K20" s="5">
        <v>24010</v>
      </c>
      <c r="L20" s="2"/>
      <c r="M20" s="2"/>
      <c r="N20" s="2"/>
    </row>
    <row r="21" spans="1:14" x14ac:dyDescent="0.3">
      <c r="A21" s="5">
        <v>17</v>
      </c>
      <c r="B21" s="5" t="s">
        <v>129</v>
      </c>
      <c r="C21" s="5">
        <v>22639</v>
      </c>
      <c r="D21" s="5">
        <v>21720</v>
      </c>
      <c r="E21" s="5">
        <v>20195</v>
      </c>
      <c r="F21" s="5">
        <v>20352</v>
      </c>
      <c r="G21" s="5">
        <v>20410</v>
      </c>
      <c r="H21" s="5">
        <v>20400</v>
      </c>
      <c r="I21" s="5">
        <v>20380</v>
      </c>
      <c r="J21" s="5">
        <v>20390</v>
      </c>
      <c r="K21" s="5">
        <v>20400</v>
      </c>
      <c r="L21" s="2"/>
      <c r="M21" s="2"/>
      <c r="N21" s="2"/>
    </row>
    <row r="22" spans="1:14" x14ac:dyDescent="0.3">
      <c r="A22" s="5">
        <v>18</v>
      </c>
      <c r="B22" s="5" t="s">
        <v>71</v>
      </c>
      <c r="C22" s="5"/>
      <c r="D22" s="5"/>
      <c r="E22" s="5"/>
      <c r="F22" s="5"/>
      <c r="G22" s="5"/>
      <c r="H22" s="5"/>
      <c r="I22" s="5"/>
      <c r="J22" s="5"/>
      <c r="K22" s="5"/>
      <c r="L22" s="2"/>
      <c r="M22" s="2"/>
      <c r="N22" s="2"/>
    </row>
    <row r="23" spans="1:14" x14ac:dyDescent="0.3">
      <c r="A23" s="5">
        <v>19</v>
      </c>
      <c r="B23" s="5" t="s">
        <v>130</v>
      </c>
      <c r="C23" s="5">
        <v>15985</v>
      </c>
      <c r="D23" s="5">
        <v>13627</v>
      </c>
      <c r="E23" s="5">
        <v>12424</v>
      </c>
      <c r="F23" s="5">
        <v>12424</v>
      </c>
      <c r="G23" s="5">
        <v>12400</v>
      </c>
      <c r="H23" s="5">
        <v>12400</v>
      </c>
      <c r="I23" s="5">
        <v>12380</v>
      </c>
      <c r="J23" s="5">
        <v>12400</v>
      </c>
      <c r="K23" s="5">
        <v>12430</v>
      </c>
      <c r="L23" s="2"/>
      <c r="M23" s="2"/>
      <c r="N23" s="2"/>
    </row>
    <row r="24" spans="1:14" ht="55.2" x14ac:dyDescent="0.3">
      <c r="A24" s="5">
        <v>20</v>
      </c>
      <c r="B24" s="5" t="s">
        <v>131</v>
      </c>
      <c r="C24" s="5">
        <v>448024</v>
      </c>
      <c r="D24" s="5">
        <v>530467</v>
      </c>
      <c r="E24" s="5">
        <v>683714</v>
      </c>
      <c r="F24" s="5">
        <v>629246</v>
      </c>
      <c r="G24" s="5">
        <v>631500</v>
      </c>
      <c r="H24" s="5">
        <v>491813</v>
      </c>
      <c r="I24" s="5">
        <v>493000</v>
      </c>
      <c r="J24" s="5">
        <v>491213</v>
      </c>
      <c r="K24" s="5">
        <v>494000</v>
      </c>
      <c r="L24" s="2"/>
      <c r="M24" s="2"/>
      <c r="N24" s="2"/>
    </row>
    <row r="25" spans="1:14" ht="41.4" x14ac:dyDescent="0.3">
      <c r="A25" s="5">
        <v>21</v>
      </c>
      <c r="B25" s="5" t="s">
        <v>132</v>
      </c>
      <c r="C25" s="5">
        <v>448059</v>
      </c>
      <c r="D25" s="5">
        <v>531448</v>
      </c>
      <c r="E25" s="5">
        <v>683714</v>
      </c>
      <c r="F25" s="5">
        <v>629246</v>
      </c>
      <c r="G25" s="5">
        <v>631500</v>
      </c>
      <c r="H25" s="5">
        <v>491813</v>
      </c>
      <c r="I25" s="5">
        <v>493000</v>
      </c>
      <c r="J25" s="5">
        <v>491213</v>
      </c>
      <c r="K25" s="5">
        <v>494000</v>
      </c>
      <c r="L25" s="2"/>
      <c r="M25" s="2"/>
      <c r="N25" s="2"/>
    </row>
    <row r="26" spans="1:14" ht="27.6" x14ac:dyDescent="0.3">
      <c r="A26" s="5">
        <v>22</v>
      </c>
      <c r="B26" s="5" t="s">
        <v>133</v>
      </c>
      <c r="C26" s="5">
        <v>-35</v>
      </c>
      <c r="D26" s="5">
        <v>-981</v>
      </c>
      <c r="E26" s="5"/>
      <c r="F26" s="5"/>
      <c r="G26" s="5"/>
      <c r="H26" s="5"/>
      <c r="I26" s="5"/>
      <c r="J26" s="5"/>
      <c r="K26" s="5"/>
      <c r="L26" s="2"/>
      <c r="M26" s="2"/>
      <c r="N26" s="2"/>
    </row>
    <row r="27" spans="1:14" ht="27.6" x14ac:dyDescent="0.3">
      <c r="A27" s="5">
        <v>23</v>
      </c>
      <c r="B27" s="5" t="s">
        <v>134</v>
      </c>
      <c r="C27" s="5">
        <v>792610</v>
      </c>
      <c r="D27" s="5">
        <v>845500</v>
      </c>
      <c r="E27" s="5">
        <v>999548</v>
      </c>
      <c r="F27" s="5">
        <v>938948</v>
      </c>
      <c r="G27" s="5">
        <v>941510</v>
      </c>
      <c r="H27" s="5">
        <v>802213</v>
      </c>
      <c r="I27" s="5">
        <v>803480</v>
      </c>
      <c r="J27" s="5">
        <v>802213</v>
      </c>
      <c r="K27" s="5">
        <v>805400</v>
      </c>
      <c r="L27" s="2"/>
      <c r="M27" s="2"/>
      <c r="N27" s="2"/>
    </row>
    <row r="28" spans="1:14" x14ac:dyDescent="0.3">
      <c r="A28" s="5">
        <v>24</v>
      </c>
      <c r="B28" s="5" t="s">
        <v>135</v>
      </c>
      <c r="C28" s="5"/>
      <c r="D28" s="5"/>
      <c r="E28" s="5"/>
      <c r="F28" s="5"/>
      <c r="G28" s="5"/>
      <c r="H28" s="5"/>
      <c r="I28" s="5"/>
      <c r="J28" s="5"/>
      <c r="K28" s="5"/>
      <c r="L28" s="2"/>
      <c r="M28" s="2"/>
      <c r="N28" s="2"/>
    </row>
    <row r="29" spans="1:14" ht="27.6" x14ac:dyDescent="0.3">
      <c r="A29" s="5">
        <v>25</v>
      </c>
      <c r="B29" s="5" t="s">
        <v>136</v>
      </c>
      <c r="C29" s="5">
        <v>792134.7</v>
      </c>
      <c r="D29" s="5">
        <v>849940.8</v>
      </c>
      <c r="E29" s="5">
        <v>1030400</v>
      </c>
      <c r="F29" s="5">
        <v>968948</v>
      </c>
      <c r="G29" s="5">
        <v>970160</v>
      </c>
      <c r="H29" s="5">
        <v>833213</v>
      </c>
      <c r="I29" s="5">
        <v>834200</v>
      </c>
      <c r="J29" s="5">
        <v>833213</v>
      </c>
      <c r="K29" s="5">
        <v>836030</v>
      </c>
      <c r="L29" s="2"/>
      <c r="M29" s="2"/>
      <c r="N29" s="2"/>
    </row>
    <row r="30" spans="1:14" x14ac:dyDescent="0.3">
      <c r="A30" s="5">
        <v>26</v>
      </c>
      <c r="B30" s="5" t="s">
        <v>68</v>
      </c>
      <c r="C30" s="5"/>
      <c r="D30" s="5"/>
      <c r="E30" s="5"/>
      <c r="F30" s="5"/>
      <c r="G30" s="5"/>
      <c r="H30" s="5"/>
      <c r="I30" s="5"/>
      <c r="J30" s="5"/>
      <c r="K30" s="5"/>
      <c r="L30" s="2"/>
      <c r="M30" s="2"/>
      <c r="N30" s="2"/>
    </row>
    <row r="31" spans="1:14" ht="27.6" x14ac:dyDescent="0.3">
      <c r="A31" s="5">
        <v>27</v>
      </c>
      <c r="B31" s="5" t="s">
        <v>137</v>
      </c>
      <c r="C31" s="5">
        <v>100210</v>
      </c>
      <c r="D31" s="5">
        <v>127712.5</v>
      </c>
      <c r="E31" s="5">
        <v>129609</v>
      </c>
      <c r="F31" s="5">
        <v>132000</v>
      </c>
      <c r="G31" s="5">
        <v>132500</v>
      </c>
      <c r="H31" s="5">
        <v>133000</v>
      </c>
      <c r="I31" s="5">
        <v>133100</v>
      </c>
      <c r="J31" s="5">
        <v>134000</v>
      </c>
      <c r="K31" s="5">
        <v>134200</v>
      </c>
      <c r="L31" s="2"/>
      <c r="M31" s="2"/>
      <c r="N31" s="2"/>
    </row>
    <row r="32" spans="1:14" x14ac:dyDescent="0.3">
      <c r="A32" s="5">
        <v>28</v>
      </c>
      <c r="B32" s="5" t="s">
        <v>138</v>
      </c>
      <c r="C32" s="5">
        <v>1298</v>
      </c>
      <c r="D32" s="5">
        <v>1328.8</v>
      </c>
      <c r="E32" s="5">
        <v>1412</v>
      </c>
      <c r="F32" s="5">
        <v>1412</v>
      </c>
      <c r="G32" s="5">
        <v>1430</v>
      </c>
      <c r="H32" s="5">
        <v>1425</v>
      </c>
      <c r="I32" s="5">
        <v>1450</v>
      </c>
      <c r="J32" s="5">
        <v>1425</v>
      </c>
      <c r="K32" s="5">
        <v>1450</v>
      </c>
      <c r="L32" s="2"/>
      <c r="M32" s="2"/>
      <c r="N32" s="2"/>
    </row>
    <row r="33" spans="1:14" ht="41.4" x14ac:dyDescent="0.3">
      <c r="A33" s="5">
        <v>29</v>
      </c>
      <c r="B33" s="5" t="s">
        <v>139</v>
      </c>
      <c r="C33" s="5">
        <v>2962</v>
      </c>
      <c r="D33" s="5">
        <v>3494.1</v>
      </c>
      <c r="E33" s="5">
        <v>3553</v>
      </c>
      <c r="F33" s="5">
        <v>3800</v>
      </c>
      <c r="G33" s="5">
        <v>3850</v>
      </c>
      <c r="H33" s="5">
        <v>3800</v>
      </c>
      <c r="I33" s="5">
        <v>3870</v>
      </c>
      <c r="J33" s="5">
        <v>3800</v>
      </c>
      <c r="K33" s="5">
        <v>3900</v>
      </c>
      <c r="L33" s="2"/>
      <c r="M33" s="2"/>
      <c r="N33" s="2"/>
    </row>
    <row r="34" spans="1:14" x14ac:dyDescent="0.3">
      <c r="A34" s="5">
        <v>30</v>
      </c>
      <c r="B34" s="5" t="s">
        <v>140</v>
      </c>
      <c r="C34" s="5">
        <v>21460</v>
      </c>
      <c r="D34" s="5">
        <v>38489.300000000003</v>
      </c>
      <c r="E34" s="5">
        <v>21749</v>
      </c>
      <c r="F34" s="5">
        <v>20000</v>
      </c>
      <c r="G34" s="5">
        <v>20100</v>
      </c>
      <c r="H34" s="5">
        <v>12000</v>
      </c>
      <c r="I34" s="5">
        <v>12100</v>
      </c>
      <c r="J34" s="5">
        <v>12000</v>
      </c>
      <c r="K34" s="5">
        <v>12300</v>
      </c>
      <c r="L34" s="2"/>
      <c r="M34" s="2"/>
      <c r="N34" s="2"/>
    </row>
    <row r="35" spans="1:14" ht="27.6" x14ac:dyDescent="0.3">
      <c r="A35" s="5">
        <v>31</v>
      </c>
      <c r="B35" s="5" t="s">
        <v>141</v>
      </c>
      <c r="C35" s="5">
        <v>56318</v>
      </c>
      <c r="D35" s="5">
        <v>99312.3</v>
      </c>
      <c r="E35" s="5">
        <v>157223</v>
      </c>
      <c r="F35" s="5">
        <v>85470</v>
      </c>
      <c r="G35" s="5">
        <v>85500</v>
      </c>
      <c r="H35" s="5">
        <v>35470</v>
      </c>
      <c r="I35" s="5">
        <v>35500</v>
      </c>
      <c r="J35" s="5">
        <v>35470</v>
      </c>
      <c r="K35" s="5">
        <v>36000</v>
      </c>
      <c r="L35" s="2"/>
      <c r="M35" s="2"/>
      <c r="N35" s="2"/>
    </row>
    <row r="36" spans="1:14" x14ac:dyDescent="0.3">
      <c r="A36" s="5">
        <v>32</v>
      </c>
      <c r="B36" s="5" t="s">
        <v>142</v>
      </c>
      <c r="C36" s="5"/>
      <c r="D36" s="5"/>
      <c r="E36" s="5"/>
      <c r="F36" s="5"/>
      <c r="G36" s="5"/>
      <c r="H36" s="5"/>
      <c r="I36" s="5"/>
      <c r="J36" s="5"/>
      <c r="K36" s="5"/>
      <c r="L36" s="2"/>
      <c r="M36" s="2"/>
      <c r="N36" s="2"/>
    </row>
    <row r="37" spans="1:14" x14ac:dyDescent="0.3">
      <c r="A37" s="5">
        <v>33</v>
      </c>
      <c r="B37" s="5" t="s">
        <v>143</v>
      </c>
      <c r="C37" s="5">
        <v>502169</v>
      </c>
      <c r="D37" s="5">
        <v>499399.4</v>
      </c>
      <c r="E37" s="5">
        <v>594480</v>
      </c>
      <c r="F37" s="5">
        <v>627720</v>
      </c>
      <c r="G37" s="5">
        <v>628000</v>
      </c>
      <c r="H37" s="5">
        <v>583872</v>
      </c>
      <c r="I37" s="5">
        <v>584000</v>
      </c>
      <c r="J37" s="5">
        <v>583872</v>
      </c>
      <c r="K37" s="5">
        <v>584200</v>
      </c>
      <c r="L37" s="2"/>
      <c r="M37" s="2"/>
      <c r="N37" s="2"/>
    </row>
    <row r="38" spans="1:14" x14ac:dyDescent="0.3">
      <c r="A38" s="5">
        <v>34</v>
      </c>
      <c r="B38" s="5" t="s">
        <v>144</v>
      </c>
      <c r="C38" s="5">
        <v>73304</v>
      </c>
      <c r="D38" s="5">
        <v>36604.1</v>
      </c>
      <c r="E38" s="5">
        <v>38470</v>
      </c>
      <c r="F38" s="5">
        <v>45470</v>
      </c>
      <c r="G38" s="5">
        <v>45600</v>
      </c>
      <c r="H38" s="5">
        <v>25470</v>
      </c>
      <c r="I38" s="5">
        <v>25700</v>
      </c>
      <c r="J38" s="5">
        <v>25470</v>
      </c>
      <c r="K38" s="5">
        <v>25900</v>
      </c>
      <c r="L38" s="2"/>
      <c r="M38" s="2"/>
      <c r="N38" s="2"/>
    </row>
    <row r="39" spans="1:14" ht="27.6" x14ac:dyDescent="0.3">
      <c r="A39" s="5">
        <v>35</v>
      </c>
      <c r="B39" s="5" t="s">
        <v>145</v>
      </c>
      <c r="C39" s="5">
        <v>900</v>
      </c>
      <c r="D39" s="5">
        <v>1350</v>
      </c>
      <c r="E39" s="5">
        <v>900</v>
      </c>
      <c r="F39" s="5">
        <v>900</v>
      </c>
      <c r="G39" s="5">
        <v>900</v>
      </c>
      <c r="H39" s="5">
        <v>900</v>
      </c>
      <c r="I39" s="5">
        <v>900</v>
      </c>
      <c r="J39" s="5">
        <v>900</v>
      </c>
      <c r="K39" s="5">
        <v>900</v>
      </c>
      <c r="L39" s="2"/>
      <c r="M39" s="2"/>
      <c r="N39" s="2"/>
    </row>
    <row r="40" spans="1:14" x14ac:dyDescent="0.3">
      <c r="A40" s="5">
        <v>36</v>
      </c>
      <c r="B40" s="5" t="s">
        <v>146</v>
      </c>
      <c r="C40" s="5"/>
      <c r="D40" s="5"/>
      <c r="E40" s="5"/>
      <c r="F40" s="5"/>
      <c r="G40" s="5"/>
      <c r="H40" s="5"/>
      <c r="I40" s="5"/>
      <c r="J40" s="5"/>
      <c r="K40" s="5"/>
      <c r="L40" s="2"/>
      <c r="M40" s="2"/>
      <c r="N40" s="2"/>
    </row>
    <row r="41" spans="1:14" x14ac:dyDescent="0.3">
      <c r="A41" s="5">
        <v>37</v>
      </c>
      <c r="B41" s="5" t="s">
        <v>147</v>
      </c>
      <c r="C41" s="5">
        <v>14782</v>
      </c>
      <c r="D41" s="5">
        <v>16679</v>
      </c>
      <c r="E41" s="5">
        <v>47728</v>
      </c>
      <c r="F41" s="5">
        <v>16900</v>
      </c>
      <c r="G41" s="5">
        <v>17000</v>
      </c>
      <c r="H41" s="5">
        <v>2000</v>
      </c>
      <c r="I41" s="5">
        <v>2200</v>
      </c>
      <c r="J41" s="5">
        <v>2000</v>
      </c>
      <c r="K41" s="5">
        <v>2500</v>
      </c>
      <c r="L41" s="2"/>
      <c r="M41" s="2"/>
      <c r="N41" s="2"/>
    </row>
    <row r="42" spans="1:14" x14ac:dyDescent="0.3">
      <c r="A42" s="5">
        <v>38</v>
      </c>
      <c r="B42" s="5" t="s">
        <v>148</v>
      </c>
      <c r="C42" s="5">
        <v>15526</v>
      </c>
      <c r="D42" s="5">
        <v>18775</v>
      </c>
      <c r="E42" s="5">
        <v>28188</v>
      </c>
      <c r="F42" s="5">
        <v>28188</v>
      </c>
      <c r="G42" s="5">
        <v>28200</v>
      </c>
      <c r="H42" s="5">
        <v>28188</v>
      </c>
      <c r="I42" s="5">
        <v>28300</v>
      </c>
      <c r="J42" s="5">
        <v>28188</v>
      </c>
      <c r="K42" s="5">
        <v>28500</v>
      </c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</sheetData>
  <mergeCells count="11">
    <mergeCell ref="J4:K4"/>
    <mergeCell ref="A1:K1"/>
    <mergeCell ref="A2:B2"/>
    <mergeCell ref="A3:A5"/>
    <mergeCell ref="B3:B5"/>
    <mergeCell ref="C3:C5"/>
    <mergeCell ref="D3:D5"/>
    <mergeCell ref="E3:E5"/>
    <mergeCell ref="F3:K3"/>
    <mergeCell ref="F4:G4"/>
    <mergeCell ref="H4:I4"/>
  </mergeCells>
  <pageMargins left="0.31496062992126" right="0.31496062992126" top="0.39370078740157499" bottom="0.39370078740157499" header="0.3" footer="0.31496062992126"/>
  <pageSetup paperSize="9" fitToHeight="999" orientation="landscape" verticalDpi="0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20</vt:i4>
      </vt:variant>
    </vt:vector>
  </HeadingPairs>
  <TitlesOfParts>
    <vt:vector size="30" baseType="lpstr">
      <vt:lpstr>Промышленное производство</vt:lpstr>
      <vt:lpstr>Торговля и услуги населен</vt:lpstr>
      <vt:lpstr>Производство сельскохозяй</vt:lpstr>
      <vt:lpstr>Производство промышленной</vt:lpstr>
      <vt:lpstr>Инвестиции и строительств</vt:lpstr>
      <vt:lpstr>Население</vt:lpstr>
      <vt:lpstr>Труд и занятость</vt:lpstr>
      <vt:lpstr>Туризм</vt:lpstr>
      <vt:lpstr>Бюджет муниципального обр</vt:lpstr>
      <vt:lpstr>Сельское хозяйство</vt:lpstr>
      <vt:lpstr>'Бюджет муниципального обр'!Заголовки_для_печати</vt:lpstr>
      <vt:lpstr>'Инвестиции и строительств'!Заголовки_для_печати</vt:lpstr>
      <vt:lpstr>Население!Заголовки_для_печати</vt:lpstr>
      <vt:lpstr>'Производство промышленной'!Заголовки_для_печати</vt:lpstr>
      <vt:lpstr>'Производство сельскохозяй'!Заголовки_для_печати</vt:lpstr>
      <vt:lpstr>'Промышленное производство'!Заголовки_для_печати</vt:lpstr>
      <vt:lpstr>'Сельское хозяйство'!Заголовки_для_печати</vt:lpstr>
      <vt:lpstr>'Торговля и услуги населен'!Заголовки_для_печати</vt:lpstr>
      <vt:lpstr>'Труд и занятость'!Заголовки_для_печати</vt:lpstr>
      <vt:lpstr>Туризм!Заголовки_для_печати</vt:lpstr>
      <vt:lpstr>'Бюджет муниципального обр'!Область_печати</vt:lpstr>
      <vt:lpstr>'Инвестиции и строительств'!Область_печати</vt:lpstr>
      <vt:lpstr>Население!Область_печати</vt:lpstr>
      <vt:lpstr>'Производство промышленной'!Область_печати</vt:lpstr>
      <vt:lpstr>'Производство сельскохозяй'!Область_печати</vt:lpstr>
      <vt:lpstr>'Промышленное производство'!Область_печати</vt:lpstr>
      <vt:lpstr>'Сельское хозяйство'!Область_печати</vt:lpstr>
      <vt:lpstr>'Торговля и услуги населен'!Область_печати</vt:lpstr>
      <vt:lpstr>'Труд и занятость'!Область_печати</vt:lpstr>
      <vt:lpstr>Туризм!Область_печати</vt:lpstr>
    </vt:vector>
  </TitlesOfParts>
  <Company>ГУЭИ АК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А .Казакова</dc:creator>
  <cp:lastModifiedBy>Elena</cp:lastModifiedBy>
  <dcterms:created xsi:type="dcterms:W3CDTF">2022-11-11T02:50:43Z</dcterms:created>
  <dcterms:modified xsi:type="dcterms:W3CDTF">2022-11-16T03:26:07Z</dcterms:modified>
</cp:coreProperties>
</file>